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ake Bontempo\University of Rhode Island\Budget Office - General\Budget Drive\ALL&amp;BUD\FY23\Allocation\Post to Web\"/>
    </mc:Choice>
  </mc:AlternateContent>
  <xr:revisionPtr revIDLastSave="0" documentId="13_ncr:1_{FDC48BB0-22E5-4999-9BDF-BEFA234FA3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venue" sheetId="1" r:id="rId1"/>
  </sheets>
  <externalReferences>
    <externalReference r:id="rId2"/>
    <externalReference r:id="rId3"/>
  </externalReferences>
  <definedNames>
    <definedName name="_xlnm._FilterDatabase" localSheetId="0" hidden="1">Revenue!$A$4:$M$64</definedName>
    <definedName name="CFS_list_current_file">#REF!</definedName>
    <definedName name="CFSInsertFormula_Heading">Current_cycle&amp;" - "&amp;Current_unit&amp;" - Fund "&amp;Current_fund&amp;" CFS Insert"</definedName>
    <definedName name="CFSInsertFormula_Warning">"To maintain fromula integrity, COPY (do not CUT) the ENTIRE CFS section - select all ROWS from row "&amp;ROW('[1]CFS Insert'!XFD$11)&amp;" to row "&amp;ROW('[1]CFS Insert'!XFD$156)&amp;" (including rows "&amp;ROW('[1]CFS Insert'!XFD$11)&amp;" and "&amp;ROW('[1]CFS Insert'!XFD$156)&amp;") - and insert it to the 'Line Item' tab."</definedName>
    <definedName name="Chartfield_string_descriptions">OFFSET('[1]Personnel Summary'!$A$5,1,0):OFFSET('[1]Personnel Summary'!$C$11,-1,0)</definedName>
    <definedName name="Chartfield_strings">OFFSET('[1]Personnel Summary'!$A$5,1,0):OFFSET('[1]Personnel Summary'!$A$11,-1,0)</definedName>
    <definedName name="Check_Grads">SUM(OFFSET([1]Grads!$F$6,1,0):OFFSET([1]Grads!$F$12,-1,0))</definedName>
    <definedName name="Check_Grads_FUND100">SUM(OFFSET([1]Grads!$D$6,1,0):OFFSET([1]Grads!$D$12,-1,0))</definedName>
    <definedName name="Check_Personnel">SUM(OFFSET([1]Personnel!$BU$5,1,0):OFFSET([1]Personnel!$BU$9,-1,0))</definedName>
    <definedName name="Check_Personnel_FUND100">SUM(OFFSET([1]Personnel!$BE$5,1,0):OFFSET([1]Personnel!$BE$9,-1,0))</definedName>
    <definedName name="Check_PersonnelSummary">SUM(OFFSET('[1]Personnel Summary'!$F$5,1,0):OFFSET('[1]Personnel Summary'!$F$11,-1,0))</definedName>
    <definedName name="Check_PersonnelSummary_FUND100">SUM(OFFSET('[1]Personnel Summary'!$D$5,1,0):OFFSET('[1]Personnel Summary'!$D$11,-1,0))</definedName>
    <definedName name="Check_Revenue">SUM(OFFSET(Revenue!$L$4,1,0):OFFSET(Revenue!$L$63,-1,0))</definedName>
    <definedName name="CheckLineItem_Base">'[1]Line Item'!#REF!</definedName>
    <definedName name="CheckLineItem_Grads">'[1]Line Item'!$AB$193</definedName>
    <definedName name="CheckLineItem_Personnel">'[1]Line Item'!$AA$193</definedName>
    <definedName name="CheckLineItem_Revenue">'[1]Line Item'!$Z$193</definedName>
    <definedName name="CodesFormula_CFSDescription">IF(OR(NOT(ISERROR(VLOOKUP([1]CODES!XFC1,[0]!Valid_CFS_table,1,FALSE))),NOT(ISERROR(VLOOKUP([1]CODES!XFC1,[0]!Valid_CFS_exceptions_table,1,FALSE)))),VLOOKUP(TEXT(MID([1]CODES!XFC1,5,4),"0000"),[0]!Departments_table,2,FALSE)&amp;" / "&amp;IF(ISERROR(VLOOKUP([1]CODES!XFC1,[0]!Programs_codes_exceptions,2,FALSE)),VLOOKUP(TEXT(RIGHT([1]CODES!XFC1,4),"0000"),[0]!Programs_table,2,FALSE),VLOOKUP([1]CODES!XFC1,[0]!Programs_codes_exceptions,2,FALSE)),"Invalid CFS - No Sign. Auth. "&amp;"("&amp;VLOOKUP(TEXT(MID([1]CODES!XFC1,5,4),"0000"),[0]!Departments_table,2,FALSE)&amp;" / "&amp;IF(ISERROR(VLOOKUP([1]CODES!XFC1,[0]!Programs_codes_exceptions,2,FALSE)),VLOOKUP(TEXT(RIGHT([1]CODES!XFC1,4),"0000"),[0]!Programs_table,2,FALSE),VLOOKUP([1]CODES!XFC1,[0]!Programs_codes_exceptions,2,FALSE))&amp;")")</definedName>
    <definedName name="CodesFormula_CollegeUnit">IF(ISERROR(VLOOKUP([1]CODES!$AS1,College_codes_exceptions,2,FALSE)),VLOOKUP(MID([1]CODES!$AS1,5,4),College_codes_tree,3,FALSE),VLOOKUP([1]CODES!$AS1,College_codes_exceptions,2,FALSE))</definedName>
    <definedName name="CodesFormula_Division">IF(ISERROR(VLOOKUP([1]CODES!$AO1,UnitsDivision_table_exceptions,2,FALSE)),VLOOKUP([1]CODES!$AO1,UnitsDivision_table,2,FALSE),VLOOKUP([1]CODES!$AO1,UnitsDivision_table_exceptions,2,FALSE))</definedName>
    <definedName name="CodesFormula_ExpenseAccountDescr">VLOOKUP([1]CODES!XFD1,Expense_accounts_table,2,FALSE)</definedName>
    <definedName name="CodesFormula_Heading">Current_cycle&amp;" - Codes"</definedName>
    <definedName name="CodesFormula_TreeNode">VLOOKUP([1]CODES!$X1,Departments_table,2,FALSE)</definedName>
    <definedName name="College_codes_exceptions">#REF!</definedName>
    <definedName name="College_codes_tree">#REF!</definedName>
    <definedName name="College_list">#REF!</definedName>
    <definedName name="College_list_current_file">#REF!</definedName>
    <definedName name="College_list_division_current_file">#REF!</definedName>
    <definedName name="College_unit">'[1]Line Item'!$B$2</definedName>
    <definedName name="ColumnDelete_CFSInsert">'[1]CFS Insert'!#REF!</definedName>
    <definedName name="ColumnDelete_DepartmentPostions">'[1]Department Positions'!#REF!</definedName>
    <definedName name="ColumnDelete_Grads">[1]Grads!#REF!</definedName>
    <definedName name="ColumnDelete_Gtaapp">[1]GTAAPP!#REF!</definedName>
    <definedName name="ColumnDelete_LineItem">'[1]Line Item'!#REF!</definedName>
    <definedName name="ColumnDelete_Personnel">[1]Personnel!#REF!</definedName>
    <definedName name="ColumnDelete_PersSummary">'[1]Personnel Summary'!#REF!</definedName>
    <definedName name="ColumnDelete_Revenue">Revenue!#REF!</definedName>
    <definedName name="ColumnSearch_DepartmentPostions">'[1]Department Positions'!#REF!</definedName>
    <definedName name="ColumnSearch_Grads">[1]Grads!#REF!</definedName>
    <definedName name="ColumnSearch_Gtaapp">[1]GTAAPP!#REF!</definedName>
    <definedName name="ColumnSearch_LineItem">'[1]Line Item'!#REF!</definedName>
    <definedName name="ColumnSearch_Personnel">[1]Personnel!#REF!</definedName>
    <definedName name="ColumnSearch_PersSummary">'[1]Personnel Summary'!#REF!</definedName>
    <definedName name="ColumnSearch_Revenue">Revenue!#REF!</definedName>
    <definedName name="Current_cycle">[1]CODES!$A$6</definedName>
    <definedName name="Current_fund">'[1]Line Item'!$B$4</definedName>
    <definedName name="Current_unit">#REF!</definedName>
    <definedName name="Dental_rates_plan">[1]RATES!$A$24:$A$32</definedName>
    <definedName name="Dental_rates_table">[1]RATES!$A$24:$P$32</definedName>
    <definedName name="Dental_rates_union">[1]RATES!$A$24:$P$24</definedName>
    <definedName name="Departments">#REF!</definedName>
    <definedName name="Departments_table">[1]CODES!$BD$6:$BE$396</definedName>
    <definedName name="DeptPositionsFormula_Heading">Current_cycle&amp;" - "&amp;Current_unit&amp;" - Fund "&amp;Current_fund&amp;" Department Positions"</definedName>
    <definedName name="DFRFormula_Heading">Current_cycle&amp;" - Data, Factors &amp; Rates"</definedName>
    <definedName name="Division_table">[2]CODES!$Z$6:$AA$327</definedName>
    <definedName name="Division_table_exceptions">[2]CODES!$AD$6:$AE$35</definedName>
    <definedName name="ERS_rate">[1]DFR!$F$32</definedName>
    <definedName name="ERSRHI_rate">[1]DFR!$F$34</definedName>
    <definedName name="Expense_accounts">#REF!</definedName>
    <definedName name="Expense_accounts_table">[1]CODES!$BP$6:$BQ$287</definedName>
    <definedName name="Family_copayrates_salary">[1]RATES!$A$59:$A$67</definedName>
    <definedName name="Family_copayrates_salaryrange">[1]RATES!$A$60:$A$67</definedName>
    <definedName name="Family_copayrates_table">[1]RATES!$A$59:$P$67</definedName>
    <definedName name="Family_copayrates_union">[1]RATES!$A$59:$P$59</definedName>
    <definedName name="FICA_rate">[1]DFR!$F$36</definedName>
    <definedName name="FinalReviewFormula_Heading">[0]!Current_cycle&amp;" - "&amp;[0]!Current_unit&amp;" - Fund "&amp;[0]!Current_fund&amp;" Final Review Questions"</definedName>
    <definedName name="Fund_codes_exceptions">#REF!</definedName>
    <definedName name="Funds">#REF!</definedName>
    <definedName name="Funds_table">#REF!</definedName>
    <definedName name="GradFee_rate">[1]DFR!$D$23</definedName>
    <definedName name="GradsFormula_CFSDescription">IF(ISERROR(VLOOKUP([1]Grads!$A1,Chartfield_string_descriptions,3,FALSE)),"CFS not on the list. Insert in 'Personnel Summary' tab first.",VLOOKUP([1]Grads!$A1,Chartfield_string_descriptions,3,FALSE))</definedName>
    <definedName name="GradsFormula_CollegeBusUnit">IF(ISBLANK([1]Grads!$A1),"-",IF(LEFT([1]Grads!$C1,3)="CFS","-",IFERROR(VLOOKUP(LEFT([1]Grads!$A1,3),Fund_codes_exceptions,2,FALSE),IFERROR(VLOOKUP([1]Grads!$A1,College_codes_exceptions,2,FALSE),VLOOKUP(MID([1]Grads!$A1,5,4),College_codes_tree,3,FALSE)))))</definedName>
    <definedName name="GradsFormula_FTEbyLevel">SUM([1]Grads!XFB1:XFD1)</definedName>
    <definedName name="GradsFormula_FTEbyRegion">SUM([1]Grads!XES1,[1]Grads!XEW1,[1]Grads!XFA1)</definedName>
    <definedName name="GradsFormula_Heading">Current_cycle&amp;" - "&amp;Current_unit&amp;" - Fund "&amp;Current_fund&amp;" Grads"</definedName>
    <definedName name="GradsFormula_StipendGA">[2]Grads!XFA1*VLOOKUP([2]Grads!A$5,[0]!GradStipend_table,2,FALSE)</definedName>
    <definedName name="GradsFormula_StipendGA_Level1">ROUND([1]Grads!$G1*VLOOKUP([1]Grads!A$5,GradStipend_table,2,FALSE),0)</definedName>
    <definedName name="GradsFormula_StipendGA_Level2">ROUND([1]Grads!$H1*VLOOKUP([1]Grads!A$5,GradStipend_table,2,FALSE),0)</definedName>
    <definedName name="GradsFormula_StipendGA_Level3">ROUND([1]Grads!$I1*VLOOKUP([1]Grads!A$5,GradStipend_table,2,FALSE),0)</definedName>
    <definedName name="GradsFormula_StipendGRA_Level1">ROUND([1]Grads!$R1*VLOOKUP([1]Grads!$AE$5,GradStipend_table,2,FALSE),0)</definedName>
    <definedName name="GradsFormula_StipendGRA_Level2">ROUND([1]Grads!$V1*VLOOKUP([1]Grads!$AF$5,GradStipend_table,2,FALSE),0)</definedName>
    <definedName name="GradsFormula_StipendGRA_Level3">ROUND([1]Grads!$Z1*VLOOKUP([1]Grads!$AG$5,GradStipend_table,2,FALSE),0)</definedName>
    <definedName name="GradsFormula_StipendGRAL1">[2]Grads!$R1*VLOOKUP([2]Grads!$AE$5,[0]!GradStipend_table,2,FALSE)</definedName>
    <definedName name="GradsFormula_StipendGRAL2">[2]Grads!$V1*VLOOKUP([2]Grads!$AF$5,[0]!GradStipend_table,2,FALSE)</definedName>
    <definedName name="GradsFormula_StipendGRAL3">[2]Grads!$Z1*VLOOKUP([2]Grads!$AG$5,[0]!GradStipend_table,2,FALSE)</definedName>
    <definedName name="GradsFormula_SubtotalFringe">SUM([1]Grads!$AV1,[1]Grads!$AW1)</definedName>
    <definedName name="GradsFormula_Subtotals">SUBTOTAL(9,OFFSET([1]Grads!A$6,1,0):OFFSET([1]Grads!A$12,-1,0))</definedName>
    <definedName name="GradsFormula_SubtotalStipendFees">SUM([1]Grads!$N1,[1]Grads!$AH1,[1]Grads!$AL1,[1]Grads!$AM1,[1]Grads!$AU1)</definedName>
    <definedName name="GradsFormula_SummerStipendGA">[2]Grads!XFA1*VLOOKUP([2]Grads!A$5,[0]!GradStipend_table,3,FALSE)</definedName>
    <definedName name="GradsFormula_SummerStipendGRA_Level1">ROUND([1]Grads!$AN1*VLOOKUP([1]Grads!A$5,GradStipend_table,3,FALSE),0)</definedName>
    <definedName name="GradsFormula_SummerStipendGRA_Level2">ROUND([1]Grads!$AO1*VLOOKUP([1]Grads!A$5,GradStipend_table,3,FALSE),0)</definedName>
    <definedName name="GradsFormula_SummerStipendGRA_Level3">ROUND([1]Grads!$AP1*VLOOKUP([1]Grads!A$5,GradStipend_table,3,FALSE),0)</definedName>
    <definedName name="GradsFormula_Total">SUM([1]Grads!$D1:$E1)</definedName>
    <definedName name="GradsFormula_TotalFees">ROUND([1]Grads!$AD1*GradFee_rate,0)</definedName>
    <definedName name="GradsFormula_TotalFICA">ROUND([1]Grads!$AU1*FICA_rate,0)</definedName>
    <definedName name="GradsFormula_TotalFTE">SUM([1]Grads!$AA1:$AC1)</definedName>
    <definedName name="GradsFormula_TotalSBA">ROUND(([1]Grads!$N1+[1]Grads!$AH1)*SBAgrad_rate,0)</definedName>
    <definedName name="GradsFormula_TotalStipend">SUM([1]Grads!XFB1:XFD1)</definedName>
    <definedName name="GradsFormula_TotalTuitionWaivers">SUM([1]Grads!$AI1:$AK1)</definedName>
    <definedName name="GradsFormula_TuitionWaivers">[2]Grads!XEW1*VLOOKUP([2]Grads!A$5,[0]!GradTuition_table,2,FALSE)</definedName>
    <definedName name="GradsFormula_TuitionWaivers_InState">ROUND([1]Grads!$AA1*VLOOKUP([1]Grads!A$5,GradTuition_table,2,FALSE),0)</definedName>
    <definedName name="GradsFormula_TuitionWaivers_OutState">ROUND([1]Grads!$AB1*VLOOKUP([1]Grads!A$5,GradTuition_table,2,FALSE),0)</definedName>
    <definedName name="GradsFormula_TuitionWaivers_Regional">ROUND([1]Grads!$AC1*VLOOKUP([1]Grads!A$5,GradTuition_table,2,FALSE),0)</definedName>
    <definedName name="GradsFormula_WarningInsertRow">"To maintain formulas integrity, if needed, insert rows only above row # "&amp;ROW(OFFSET([1]Grads!A1,-1,0))&amp;" (copy an entire row from this tab and change the CFS as needed, or insert a blank row input the new CFS and then copy formulas."</definedName>
    <definedName name="GradsFormula_WarningTotal">IF(Check_Grads=CheckLineItem_Grads,"","Total does not equal Line Item!")</definedName>
    <definedName name="GradsFormula_WarningTotal_FUND100">IF(Check_Grads_FUND100=CheckLineItem_Grads,"","Total does not equal Line Item!")</definedName>
    <definedName name="GradStipend_Level1_rate">[1]DFR!$D$15</definedName>
    <definedName name="GradStipend_Level2_rate">[1]DFR!$D$16</definedName>
    <definedName name="GradStipend_Level3_rate">[1]DFR!$D$17</definedName>
    <definedName name="GradStipend_table">[1]DFR!$C$15:$E$17</definedName>
    <definedName name="GradStipendSummer_Level1_rate">[1]DFR!$E$15</definedName>
    <definedName name="GradStipendSummer_Level2_rate">[1]DFR!$E$16</definedName>
    <definedName name="GradStipendSummer_Level3_rate">[1]DFR!$E$17</definedName>
    <definedName name="GradTuition_InState_rate">[1]DFR!$D$19</definedName>
    <definedName name="GradTuition_OutOfState_rate">[1]DFR!$D$20</definedName>
    <definedName name="GradTuition_Regional_rate">[1]DFR!$D$21</definedName>
    <definedName name="GradTuition_table">[1]DFR!$C$19:$D$21</definedName>
    <definedName name="GtaappFormula_CFSDescription">IFERROR(VLOOKUP([1]GTAAPP!$A1,Chartfield_string_descriptions,3,FALSE),"CFS not on the list. Insert in 'Personnel Summary' tab first.")</definedName>
    <definedName name="GtaappFormula_FTEbyLevel">SUM([1]GTAAPP!XFB1:XFD1)</definedName>
    <definedName name="GtaappFormula_FTEbyRegion">SUM([1]GTAAPP!XES1,[1]GTAAPP!XEW1,[1]GTAAPP!XFA1)</definedName>
    <definedName name="GtaappFormula_Heading">Current_cycle&amp;" - "&amp;Current_unit&amp;" - Fund "&amp;Current_fund&amp;" GTAAPP"</definedName>
    <definedName name="GtaappFormula_StipendGTAAPP_Level1">ROUND([1]GTAAPP!$L1*[1]GTAAPP!$Y1*VLOOKUP([1]GTAAPP!$Z$5,GradStipend_table,2,FALSE),0)</definedName>
    <definedName name="GtaappFormula_StipendGTAAPP_Level2">ROUND([1]GTAAPP!$P1*[1]GTAAPP!$Y1*VLOOKUP([1]GTAAPP!$AA$5,GradStipend_table,2,FALSE),0)</definedName>
    <definedName name="GtaappFormula_StipendGTAAPP_Level3">ROUND([1]GTAAPP!$T1*[1]GTAAPP!$Y1*VLOOKUP([1]GTAAPP!$AB$5,GradStipend_table,2,FALSE),0)</definedName>
    <definedName name="GtaappFormula_Subtotals">SUBTOTAL(9,OFFSET([1]GTAAPP!A$6,1,0):OFFSET([1]GTAAPP!A$12,-1,0))</definedName>
    <definedName name="GtaappFormula_Total">SUM([1]GTAAPP!$D1:$G1)</definedName>
    <definedName name="GtaappFormula_TotalFees">ROUND([1]GTAAPP!$X1*[1]GTAAPP!$AC1*GradFee_rate,0)</definedName>
    <definedName name="GtaappFormula_TotalFTE">SUM([1]GTAAPP!$U1:$W1)</definedName>
    <definedName name="GtaappFormula_TotalSBA">ROUND([1]GTAAPP!$D1*SBAgrad_rate,0)</definedName>
    <definedName name="GtaappFormula_TotalStipend">SUM([1]GTAAPP!$Z1:$AB1)</definedName>
    <definedName name="GtaappFormula_TotalTuitionWaivers">SUM([1]GTAAPP!$AD1:$AF1)</definedName>
    <definedName name="GtaappFormula_TuitionWaivers_InState">ROUND([1]GTAAPP!$U1*[1]GTAAPP!$AC1*VLOOKUP([1]GTAAPP!$AD$5,GradTuition_table,2,FALSE),0)</definedName>
    <definedName name="GtaappFormula_TuitionWaivers_OutState">ROUND([1]GTAAPP!$V1*[1]GTAAPP!$AC1*VLOOKUP([1]GTAAPP!$AE$5,GradTuition_table,2,FALSE),0)</definedName>
    <definedName name="GtaappFormula_TuitionWaivers_Regional">ROUND([1]GTAAPP!$W1*[1]GTAAPP!$AC1*VLOOKUP([1]GTAAPP!$AF$5,GradTuition_table,2,FALSE),0)</definedName>
    <definedName name="GtappFormula_CollegeBusUnit">IF(ISBLANK([1]GTAAPP!$A1),"-",IF(LEFT([1]GTAAPP!$C1,3)="CFS","-",IFERROR(VLOOKUP(LEFT([1]GTAAPP!$A1,3),Fund_codes_exceptions,2,FALSE),IFERROR(VLOOKUP([1]GTAAPP!$A1,College_codes_exceptions,2,FALSE),VLOOKUP(MID([1]GTAAPP!$A1,5,4),College_codes_tree,3,FALSE)))))</definedName>
    <definedName name="Health_plan_codes_table">#REF!</definedName>
    <definedName name="Health_plan_table">#REF!</definedName>
    <definedName name="Individual_copayrates_salary">[1]RATES!$A$50:$A$54</definedName>
    <definedName name="Individual_copayrates_salaryrange">[1]RATES!$A$51:$A$54</definedName>
    <definedName name="Individual_copayrates_table">[1]RATES!$A$50:$P$54</definedName>
    <definedName name="Individual_copayrates_union">[1]RATES!$A$50:$P$50</definedName>
    <definedName name="LineItemFormula_AccountDescription">IF(ISBLANK('[1]Line Item'!$D1),"'Account' needed",IF(LEFT('[1]Line Item'!$D1,1)="4",IF(ISERROR(VLOOKUP(TEXT('[1]Line Item'!$D1,"0000"),Revenue_accounts_table,2,FALSE)),"New revenue account. Overwrite formula and input description.",VLOOKUP(TEXT('[1]Line Item'!$D1,"0000"),Revenue_accounts_table,2,FALSE)),IF(OR(LEFT('[1]Line Item'!$D1,1)={"5","6","7","8","9"}),IF(ISERROR(VLOOKUP(TEXT('[1]Line Item'!$D1,"0000"),Expense_accounts_table,2,FALSE)),"New expense account. Overwrite formula and input description.",VLOOKUP(TEXT('[1]Line Item'!$D1,"0000"),Expense_accounts_table,2,FALSE)),"Invalid account number. Enter a 4/5/6/7/8/9xxx account number.")))</definedName>
    <definedName name="LineItemFormula_AcctCfsCode">IF(ISBLANK('[1]Line Item'!$D1),"",IF(ISBLANK('[1]Line Item'!$K1),"'Chartfield' needed",IF(LEN('[1]Line Item'!$K1)&gt;13,"",TEXT('[1]Line Item'!$D1,"0000")&amp;"-"&amp;'[1]Line Item'!$K1)))</definedName>
    <definedName name="LineItemFormula_Category">IF(ISBLANK('[1]Line Item'!$D1),"",IF(OR(TEXT('[1]Line Item'!$D1,"0000")={"4001","5001","5999"}),"Non-Budget",IF(LEFT('[1]Line Item'!$D1,1)="4","Revenue","Expense")))</definedName>
    <definedName name="LineItemFormula_CFSDescription">IF(ISERROR(VLOOKUP('[1]Line Item'!$A1,Chartfield_string_descriptions,3,FALSE)),"CFS not on the list. Insert in 'Personnel Summary' tab first.",VLOOKUP('[1]Line Item'!$A1,Chartfield_string_descriptions,3,FALSE))</definedName>
    <definedName name="LineItemFormula_CFSTotal">OFFSET('[1]Line Item'!$A1,-1,10)&amp;" Total"</definedName>
    <definedName name="LineItemFormula_Chartfield">IF(ISBLANK('[1]Line Item'!$A1),IF(ISBLANK(OFFSET('[1]Line Item'!$K1,-1,0)),"Formula needed above",OFFSET('[1]Line Item'!$K1,-1,0)),'[1]Line Item'!$A1)</definedName>
    <definedName name="LineItemFormula_CheckRevenueDelta">'[1]Line Item'!A$2-'[1]Line Item'!A$3</definedName>
    <definedName name="LineItemFormula_CollegeBusUnit">IF(ISBLANK('[1]Line Item'!$K1),"",IF(LEN('[1]Line Item'!$K1)&gt;13,"",IFERROR(VLOOKUP('[1]Line Item'!$M1,Fund_codes_exceptions,2,FALSE),IFERROR(VLOOKUP('[1]Line Item'!$K1,College_codes_exceptions,2,FALSE),VLOOKUP(MID('[1]Line Item'!$K1,5,4),College_codes_tree,3,FALSE)))))</definedName>
    <definedName name="LineItemFormula_Dept">IF(ISBLANK('[1]Line Item'!$K1),"",IF(LEN('[1]Line Item'!$K1)&gt;13,"",MID('[1]Line Item'!$K1,5,4)))</definedName>
    <definedName name="LineItemFormula_DeptDesc">IF(ISBLANK('[1]Line Item'!$K1),"",IF(LEN('[1]Line Item'!$K1)&gt;13,"",VLOOKUP('[1]Line Item'!$N1,Departments_table,2,FALSE)))</definedName>
    <definedName name="LineItemFormula_Division">IF(ISBLANK('[1]Line Item'!$K1),"",IF(LEN('[1]Line Item'!$K1)&gt;13,"",IF(ISERROR(VLOOKUP('[1]Line Item'!$K1,College_codes_exceptions,3,FALSE)),VLOOKUP(MID('[1]Line Item'!$K1,5,4),College_codes_tree,4,FALSE),VLOOKUP('[1]Line Item'!$K1,College_codes_exceptions,3,FALSE))))</definedName>
    <definedName name="LineItemFormula_DivisionHeading">VLOOKUP('[1]Line Item'!$B$2,College_list_division_current_file,3,FALSE)</definedName>
    <definedName name="LineItemFormula_FinalBudget">ROUND(SUM('[1]Line Item'!$AD1:$AE1),0)</definedName>
    <definedName name="LineItemFormula_Fund">IF(ISBLANK('[1]Line Item'!$K1),"",IF(LEN('[1]Line Item'!$K1)&gt;13,"",LEFT('[1]Line Item'!$K1,3)))</definedName>
    <definedName name="LineItemFormula_FundHeading">VLOOKUP('[1]Line Item'!$B$2,College_list_division_current_file,2,FALSE)</definedName>
    <definedName name="LineItemFormula_Grads">SUM(IF(([1]Grads!$G$5:$AW$5=TEXT('[1]Line Item'!$D1,"0000"))*([1]Grads!$A$6:$A$12='[1]Line Item'!$K1),[1]Grads!$G$6:$AW$12))</definedName>
    <definedName name="LineItemFormula_Grads_FUND100">SUM(IF(([1]Grads!$G$5:$AU$5=TEXT('[1]Line Item'!$D1,"0000"))*([1]Grads!$A$6:$A$12='[1]Line Item'!$K1),[1]Grads!$G$6:$AU$12))</definedName>
    <definedName name="LineItemFormula_GradsGTAAPP">SUM(IF(([1]Grads!$G$5:$AW$5=TEXT('[1]Line Item'!$D1,"0000"))*([1]Grads!$A$6:$A$12='[1]Line Item'!$K1),[1]Grads!$G$6:$AW$12))+SUM(IF(([1]GTAAPP!$D$5:$G$5=TEXT('[1]Line Item'!$D1,"0000"))*([1]GTAAPP!$A$6:$A$12='[1]Line Item'!$K1),[1]GTAAPP!$D$6:$G$12))</definedName>
    <definedName name="LineItemFormula_Heading">Current_cycle&amp;" - "&amp;Current_unit&amp;" - Fund "&amp;Current_fund&amp;" Line Item"</definedName>
    <definedName name="LineItemFormula_MgmtSummCategory">IF(ISBLANK('[1]Line Item'!$D1),"",IF(ISERROR(VLOOKUP(TEXT('[1]Line Item'!$D1,"0000"),Mgmt_summary_table,3,FALSE)),IF(LEFT('[1]Line Item'!$D1,1)="4","Revenue","Overwrite formula. Insert value"),VLOOKUP(TEXT('[1]Line Item'!$D1,"0000"),Mgmt_summary_table,3,FALSE)))</definedName>
    <definedName name="LineItemFormula_OHEGrouping1">IF(ISBLANK('[1]Line Item'!$D1),"",IF(ISERROR(VLOOKUP(TEXT('[1]Line Item'!$D1,"0000"),OHE_categories_table,3,FALSE)),IF(LEFT('[1]Line Item'!$D1,1)="4","Revenue","Overwrite formula. Insert value"),VLOOKUP(TEXT('[1]Line Item'!$D1,"0000"),OHE_categories_table,3,FALSE)))</definedName>
    <definedName name="LineItemFormula_OHEGrouping2">IF(ISBLANK('[1]Line Item'!$D1),"",IF(ISBLANK('[1]Line Item'!$K1),"'Chartfield' needed",IF(ISERROR(VLOOKUP(TEXT('[1]Line Item'!$D1,"0000"),OHE_categories_table,4,FALSE)),IF(LEFT('[1]Line Item'!$D1,1)="4","Revenue","Overwrite formula. Insert value"),IF(LEFT('[1]Line Item'!$K1,3)="250",VLOOKUP(TEXT('[1]Line Item'!$D1,"0000"),OHE_categories_table,5,FALSE),VLOOKUP(TEXT('[1]Line Item'!$D1,"0000"),OHE_categories_table,4,FALSE)))))</definedName>
    <definedName name="LineItemFormula_ORGCategory">IF(ISBLANK('[1]Line Item'!$D1),"",IF(ISERROR(VLOOKUP(TEXT('[1]Line Item'!$D1,"0000"),ORG_categories_table,3,FALSE)),IF(LEFT('[1]Line Item'!$D1,1)="4","Revenue","Overwrite formula. Insert value"),VLOOKUP(TEXT('[1]Line Item'!$D1,"0000"),ORG_categories_table,3,FALSE)))</definedName>
    <definedName name="LineItemFormula_Personnel">SUM(IF(('[1]Personnel Summary'!$G$5:$W$5=TEXT('[1]Line Item'!$D1,"0000"))*('[1]Personnel Summary'!$A$5:$A$11='[1]Line Item'!$K1),'[1]Personnel Summary'!$G$5:$W$11))</definedName>
    <definedName name="LineItemFormula_Personnel_FUND100">SUM(IF(('[1]Personnel Summary'!$G$5:$K$5=TEXT('[1]Line Item'!$D1,"0000"))*('[1]Personnel Summary'!$A$5:$A$11='[1]Line Item'!$K1),'[1]Personnel Summary'!$G$5:$K$11))</definedName>
    <definedName name="LineItemFormula_ProgDesc">IF(ISBLANK('[1]Line Item'!$K1),"",IF(LEN('[1]Line Item'!$K1)&gt;13,"",VLOOKUP('[1]Line Item'!$O1,Programs_table,2,FALSE)))</definedName>
    <definedName name="LineItemFormula_Program">IF(ISBLANK('[1]Line Item'!$K1),"",IF(LEN('[1]Line Item'!$K1)&gt;13,"",RIGHT('[1]Line Item'!$K1,4)))</definedName>
    <definedName name="LineItemFormula_Revenue">SUMIF(Revenue!$M$4:$M$63,TEXT('[1]Line Item'!$D1,"0000")&amp;"-"&amp;'[1]Line Item'!$K1,Revenue!$L$4:$L$63)</definedName>
    <definedName name="LineItemFormula_Revised_Revenue">SUMIF(OFFSET('[1]Line Item'!$D$7,1,0):OFFSET('[1]Line Item'!$D$193,-1,0),"4120",OFFSET('[1]Line Item'!$AF$7,1,0):OFFSET('[1]Line Item'!$AF$193,-1,0))</definedName>
    <definedName name="LineItemFormula_RevisedOHRevenue">SUMIF(OFFSET('[1]Line Item'!$D$7,1,0):OFFSET('[1]Line Item'!$D$193,-1,0),"4310",OFFSET('[1]Line Item'!$AF$7,1,0):OFFSET('[1]Line Item'!$AF$193,-1,0))</definedName>
    <definedName name="LineItemFormula_RoundingWarning">IF(OR(ROUND('[1]Line Item'!$AC$5,0)-'[1]Line Item'!$AC$5&lt;&gt;0,ROUND('[1]Line Item'!$AD$5,0)-'[1]Line Item'!$AD$5&lt;&gt;0),"Please use round numbers!","")</definedName>
    <definedName name="LineItemFormula_Subtotals">SUMPRODUCT(SUBTOTAL(3,OFFSET('[1]Line Item'!$K$7:$K$193,ROW('[1]Line Item'!$K$7:$K$193)-ROW('[1]Line Item'!$K$7),0,1)),--('[1]Line Item'!$K$7:$K$193&lt;&gt;""),'[1]Line Item'!A$7:A$193)</definedName>
    <definedName name="LineItemFormula_TentativeBudget">ROUND(SUM('[1]Line Item'!$Z1:$AC1),0)</definedName>
    <definedName name="LineItemFormula_TotalByUnit">SUMIF(OFFSET('[1]Line Item'!$K$7,1,0):OFFSET('[1]Line Item'!$K$193,-1,0),"",OFFSET('[1]Line Item'!A$7,1,0):OFFSET('[1]Line Item'!A$193,-1,0))</definedName>
    <definedName name="LineItemFormula_TotalsByCFS">SUMIF(OFFSET('[1]Line Item'!$K$7,1,0):OFFSET('[1]Line Item'!$K$193,-1,0),OFFSET('[1]Line Item'!$K1,-1,0),OFFSET('[1]Line Item'!A$7,1,0):OFFSET('[1]Line Item'!A$193,-1,0))</definedName>
    <definedName name="LineItemFormula_WarningInsertRow">"To maintain formulas integrity, if needed, insert rows only above row # "&amp;ROW(OFFSET('[1]Line Item'!$A$194,-1,0))&amp;" (copy an entire row from this tab and change the info as needed, or insert a blank row and then copy formulas)"</definedName>
    <definedName name="Medical_rates_plan">[1]RATES!$A$11:$A$19</definedName>
    <definedName name="Medical_rates_table">[1]RATES!$A$11:$P$19</definedName>
    <definedName name="Medical_rates_union">[1]RATES!$A$11:$P$11</definedName>
    <definedName name="Mgmt_summary_codes">#REF!</definedName>
    <definedName name="Mgmt_summary_table">#REF!</definedName>
    <definedName name="MgmtSummaryFormula_Heading">Current_cycle&amp;" - "&amp;Current_unit&amp;" - Fund "&amp;Current_fund&amp;" Management Summary"</definedName>
    <definedName name="OHE_categories_table">#REF!</definedName>
    <definedName name="OHESummaryFormula_Heading">Current_cycle&amp;" - "&amp;Current_unit&amp;" - Fund "&amp;Current_fund&amp;" OHE Summary"</definedName>
    <definedName name="ORG_categories_table">#REF!</definedName>
    <definedName name="ORGSummaryFormula_Heading">Current_cycle&amp;" - "&amp;Current_unit&amp;" - Fund "&amp;Current_fund&amp;" ORG Summary"</definedName>
    <definedName name="PersonnelFormula_AcctCfsCode">IF(ISBLANK([1]Personnel!$AY1),"'Budgeted CFS' needed",IF(ISBLANK([1]Personnel!$AZ1),"'Budgeted Acct' needed",TEXT([1]Personnel!$AZ1,"0000")&amp;"-"&amp;[1]Personnel!$AY1))</definedName>
    <definedName name="PersonnelFormula_CFS">IF(AND(ISBLANK([1]Personnel!$AY1),[1]Personnel!$BE1=0),"Not budgeted",[1]Personnel!$AY1)</definedName>
    <definedName name="PersonnelFormula_CopayFactor">(1-IF([1]Personnel!$M1="Individual",INDEX(Individual_copayrates_table,MATCH(VLOOKUP([1]Personnel!$AV1,Individual_copayrates_salaryrange,1),Individual_copayrates_salary,0),MATCH([1]Personnel!$R1,Individual_copayrates_union,0)),INDEX(Family_copayrates_table,MATCH(VLOOKUP([1]Personnel!$AV1,Family_copayrates_salaryrange,1),Family_copayrates_salary,0),MATCH([1]Personnel!$R1,Family_copayrates_union,0))))</definedName>
    <definedName name="PersonnelFormula_DENTAL">IF(ISBLANK([1]Personnel!$R1),"'Union' needed",IF(ISBLANK([1]Personnel!$M1),"'Health plan' needed",IF(ISBLANK([1]Personnel!$AV1),"'Total salary' needed",IF(ISTEXT([1]Personnel!$BE1),"Not enough data!",ROUND([1]Personnel!$BD1*([1]Personnel!$BC1/[1]Personnel!$BB1)*INDEX(Dental_rates_table,MATCH([1]Personnel!$M1,Dental_rates_plan,0),MATCH([1]Personnel!$R1,Dental_rates_union,0))*PersonnelFormula_CopayFactor,0)))))</definedName>
    <definedName name="PersonnelFormula_ERS">IF(ISBLANK([1]Personnel!$N1),"'Ret. plan' needed",IF(ISBLANK([1]Personnel!$P1),"'Type' needed",IF(ISTEXT([1]Personnel!$BE1),"Not enough data!",IF([1]Personnel!$N1="ERS",ROUND(ERS_rate*[1]Personnel!$BE1,0),IF(AND([1]Personnel!$N1="Not Indicated Yet",[1]Personnel!$P1="Clas"),ROUND(ERS_rate*[1]Personnel!$BE1,0),0)))))</definedName>
    <definedName name="PersonnelFormula_ERSRHI">IF(ISBLANK([1]Personnel!$N1),"'Ret. plan' needed",IF(ISBLANK([1]Personnel!$P1),"'Type' needed",IF(ISTEXT([1]Personnel!$BE1),"Not enough data!",IF([1]Personnel!$N1="ERS",ROUND(ERSRHI_rate*[1]Personnel!$BE1,0),IF(AND([1]Personnel!$N1="Not Indicated Yet",[1]Personnel!$P1="Clas"),ROUND(ERSRHI_rate*[1]Personnel!$BE1,0),0)))))</definedName>
    <definedName name="PersonnelFormula_FICA">IF(ISTEXT([1]Personnel!$BE1),"Not enough data!",ROUND(FICA_rate*[1]Personnel!$BE1,0))</definedName>
    <definedName name="PersonnelFormula_Heading">Current_cycle&amp;" - "&amp;Current_unit&amp;" - Fund "&amp;Current_fund&amp;" Personnel"</definedName>
    <definedName name="PersonnelFormula_MEDICAL">IF(ISBLANK([1]Personnel!$R1),"'Union' needed",IF(ISBLANK([1]Personnel!$M1),"'Health plan' needed",IF(ISBLANK([1]Personnel!$AV1),"'Total salary' needed",IF(ISTEXT([1]Personnel!$BE1),"Not enough data!",ROUND([1]Personnel!$BD1*([1]Personnel!$BC1/[1]Personnel!$BB1)*INDEX(Medical_rates_table,MATCH([1]Personnel!$M1,Medical_rates_plan,0),MATCH([1]Personnel!$R1,Medical_rates_union,0))*PersonnelFormula_CopayFactor,0)))))</definedName>
    <definedName name="PersonnelFormula_RHBP">IF(ISBLANK([1]Personnel!$O1),"'Participation' needed",IF(ISTEXT([1]Personnel!$BE1),"Not enough data!",IF([1]Personnel!$O1="Yes",ROUND(RHBP_rate*[1]Personnel!$BE1,0),0)))</definedName>
    <definedName name="PersonnelFormula_SAFB">IF(ISBLANK([1]Personnel!$P1),"'Type' needed",IF(ISTEXT([1]Personnel!$BE1),"Not enough data!",IF([1]Personnel!$P1="Facu",ROUND(SAFB_faculty_rate*[1]Personnel!$BE1,0),ROUND(SAFB_rate*[1]Personnel!$BE1,0))))</definedName>
    <definedName name="PersonnelFormula_SalaryBase">ROUND(SUM([1]Personnel!$AP1:$AQ1),0)</definedName>
    <definedName name="PersonnelFormula_SalaryBudget">IF(ISBLANK([1]Personnel!$BB1),"'Position pps' needed",IF(ISBLANK([1]Personnel!$BC1),"'Budgeted pps' needed",IF(ISBLANK([1]Personnel!$BD1),"'Budgeted %' needed",IF(ISERROR([1]Personnel!$BC1/[1]Personnel!$BB1),"'Position pps' cannot be 0 or blank",ROUND(([1]Personnel!$BD1*[1]Personnel!$AV1)*([1]Personnel!$BC1/[1]Personnel!$BB1),0)))))</definedName>
    <definedName name="PersonnelFormula_SalaryIncrease">IF([1]Personnel!$R1="",IF([1]Personnel!$P1="",0,HLOOKUP([1]Personnel!$P1,Salary_increase_table,2,FALSE)),IF([1]Personnel!$R1="Vacant - Not Known",IF([1]Personnel!$P1="",0,HLOOKUP([1]Personnel!$P1,Salary_increase_table,2,FALSE)),HLOOKUP([1]Personnel!$R1,Salary_increase_table,2,FALSE)))</definedName>
    <definedName name="PersonnelFormula_SBA">IF(ISTEXT([1]Personnel!$BE1),"Not enough data!",ROUND(SBA_rate*[1]Personnel!$BE1,0))</definedName>
    <definedName name="PersonnelFormula_Subtotals">SUBTOTAL(9,OFFSET([1]Personnel!A$5,1,0):OFFSET([1]Personnel!A$9,-1,0))</definedName>
    <definedName name="PersonnelFormula_TentativeSalary">ROUND([1]Personnel!$AR1*(1+[1]Personnel!$AS1),0)</definedName>
    <definedName name="PersonnelFormula_TIAA">IF(ISBLANK([1]Personnel!$N1),"'Ret. plan' needed",IF(ISBLANK([1]Personnel!$P1),"'Type' needed",IF(ISTEXT([1]Personnel!$BE1),"Not enough data!",IF(OR([1]Personnel!$N1={"TIAA","AIG","FED","MET"}),ROUND(TIAA_rate*[1]Personnel!$BE1,0),IF(AND([1]Personnel!$N1="Not Indicated Yet",[1]Personnel!$P1&lt;&gt;"Clas"),ROUND(TIAA_rate*[1]Personnel!$BE1,0),0)))))</definedName>
    <definedName name="PersonnelFormula_TIAAHP">IF(ISBLANK([1]Personnel!$N1),"'Ret. plan' needed",IF(ISBLANK([1]Personnel!$P1),"'Type' needed",IF(ISTEXT([1]Personnel!$BE1),"Not enough data!",IF([1]Personnel!$N1="ERS",ROUND(TIAAHP_rate*[1]Personnel!$BE1,0),IF(AND([1]Personnel!$N1="Not Indicated Yet",[1]Personnel!$P1="Clas"),ROUND(TIAAHP_rate*[1]Personnel!$BE1,0),0)))))</definedName>
    <definedName name="PersonnelFormula_TotalFringe">SUM([1]Personnel!$BH1:$BS1)</definedName>
    <definedName name="PersonnelFormula_TotalSalary">ROUND(SUM([1]Personnel!$AT1:$AU1),0)</definedName>
    <definedName name="PersonnelFormula_TotalSalaryAndFringe">SUM([1]Personnel!$BE1,[1]Personnel!$BT1)</definedName>
    <definedName name="PersonnelFormula_VISION">IF(ISBLANK([1]Personnel!$R1),"'Union' needed",IF(ISBLANK([1]Personnel!$M1),"'Health plan' needed",IF(ISBLANK([1]Personnel!$AV1),"'Total salary' needed",IF(ISTEXT([1]Personnel!$BE1),"Not enough data!",ROUND([1]Personnel!$BD1*([1]Personnel!$BC1/[1]Personnel!$BB1)*INDEX(Vision_rates_table,MATCH([1]Personnel!$M1,Vision_rates_plan,0),MATCH([1]Personnel!$R1,Vision_rates_union,0))*PersonnelFormula_CopayFactor,0)))))</definedName>
    <definedName name="PersonnelFormula_WAIVER">IF(ISBLANK([1]Personnel!$M1),"'Health plan' needed",IF(ISTEXT([1]Personnel!$BE1),"Not enough data!",IF([1]Personnel!$M1="Waiver",ROUND(([1]Personnel!$BC1/[1]Personnel!$BB1)*[1]Personnel!$BD1*IF([1]Personnel!$P1="clas",Waiver_clas_rate,Waiver_nonc_rate),0),0)))</definedName>
    <definedName name="PersonnelFormula_WarningInsertRow">"To maintain formulas integrity, if needed, insert rows only above row # "&amp;ROW(OFFSET([1]Personnel!$A$10,-1,0))&amp;" (by either inserting an empty row and dragging or copying formulas; by copying an entire row from this tab; or by copying an entire row from the 'Department Positions' tab)"</definedName>
    <definedName name="PersonnelFormula_WarningTotal">IF(Check_Personnel=CheckLineItem_Personnel,"","Total does not equal Line Item!")</definedName>
    <definedName name="PersonnelFormula_WarningTotal_FUND100">IF(Check_Personnel_FUND100=CheckLineItem_Personnel,"","Total does not equal Line Item!")</definedName>
    <definedName name="PersonnelSummaryFormula_CFSDescription">IF(OR(NOT(ISERROR(VLOOKUP('[1]Personnel Summary'!$A1,Valid_CFS_table,1,FALSE))),NOT(ISERROR(VLOOKUP('[1]Personnel Summary'!$A1,Valid_CFS_exceptions_table,1,FALSE)))),VLOOKUP(TEXT(MID('[1]Personnel Summary'!$A1,5,4),"0000"),Departments_table,2,FALSE)&amp;" / "&amp;IF(ISERROR(VLOOKUP('[1]Personnel Summary'!$A1,Programs_codes_exceptions,2,FALSE)),VLOOKUP(TEXT(RIGHT('[1]Personnel Summary'!$A1,4),"0000"),Programs_table,2,FALSE),VLOOKUP('[1]Personnel Summary'!$A1,Programs_codes_exceptions,2,FALSE)),"Invalid CFS - No Signature Auth "&amp;"("&amp;VLOOKUP(TEXT(MID('[1]Personnel Summary'!$A1,5,4),"0000"),Departments_table,2,FALSE)&amp;" / "&amp;IF(ISERROR(VLOOKUP('[1]Personnel Summary'!$A1,Programs_codes_exceptions,2,FALSE)),VLOOKUP(TEXT(RIGHT('[1]Personnel Summary'!$A1,4),"0000"),Programs_table,2,FALSE),VLOOKUP('[1]Personnel Summary'!$A1,Programs_codes_exceptions,2,FALSE))&amp;")")</definedName>
    <definedName name="PersonnelSummaryFormula_CollegeBusUnit">IF(ISBLANK('[1]Personnel Summary'!$A1),"-",IF(LEFT('[1]Personnel Summary'!$C1,3)="CFS","-",IFERROR(VLOOKUP(LEFT('[1]Personnel Summary'!$A1,3),Fund_codes_exceptions,2,FALSE),IFERROR(VLOOKUP('[1]Personnel Summary'!$A1,College_codes_exceptions,2,FALSE),VLOOKUP(MID('[1]Personnel Summary'!$A1,5,4),College_codes_tree,3,FALSE)))))</definedName>
    <definedName name="PersonnelSummaryFormula_Fringe">SUM(IF(([1]Personnel!$BH$4:$BS$4=TEXT('[1]Personnel Summary'!A$5,"0000"))*([1]Personnel!$AY$5:$AY$9='[1]Personnel Summary'!$A1),[1]Personnel!$BH$5:$BS$9))</definedName>
    <definedName name="PersonnelSummaryFormula_FringeSubtotal">SUM('[1]Personnel Summary'!$L1:$W1)</definedName>
    <definedName name="PersonnelSummaryFormula_Heading">Current_cycle&amp;" - "&amp;Current_unit&amp;" - Fund "&amp;Current_fund&amp;" Personnel Summary"</definedName>
    <definedName name="PersonnelSummaryFormula_Salary">SUMIF([1]Personnel!$BA$5:$BA$9,'[1]Personnel Summary'!A$5&amp;"-"&amp;'[1]Personnel Summary'!$A1,[1]Personnel!$BE$5:$BE$9)</definedName>
    <definedName name="PersonnelSummaryFormula_SalarySubtotal">SUM('[1]Personnel Summary'!$G1:$K1)</definedName>
    <definedName name="PersonnelSummaryFormula_Subtotals">SUBTOTAL(9,OFFSET('[1]Personnel Summary'!A$5,1,0):OFFSET('[1]Personnel Summary'!A$11,-1,0))</definedName>
    <definedName name="PersonnelSummaryFormula_Total">SUM('[1]Personnel Summary'!$D1,'[1]Personnel Summary'!$E1)</definedName>
    <definedName name="PersonnelSummaryFormula_WarningInsertRow">"To maintain formulas integrity, if needed, insert rows only above row # "&amp;ROW(OFFSET('[1]Personnel Summary'!$A1,-1,0))&amp;" (copy an entire row from this tab and change the CFS as needed, or insert a blank row input the new CFS and then copy formulas)"</definedName>
    <definedName name="PersonnelSummaryFormula_WarningTotal">IF(Check_PersonnelSummary=CheckLineItem_Personnel,"","Total does not equal Line Item!")</definedName>
    <definedName name="PersonnelSummaryFormula_WarningTotal_FUND100">IF(Check_PersonnelSummary_FUND100=CheckLineItem_Personnel,"","Total does not equal Line Item!")</definedName>
    <definedName name="_xlnm.Print_Area" localSheetId="0">Revenue!$A$1:$M$113</definedName>
    <definedName name="Programs_codes_exceptions">#REF!</definedName>
    <definedName name="Programs_table">#REF!</definedName>
    <definedName name="RatesFormula_ClassifiedCopayRates">IF(ISNUMBER([1]RATES!$B1),[1]RATES!$B1,[1]RATES!A1048576)</definedName>
    <definedName name="RatesFormula_ClassifiedRates">[1]RATES!$B1</definedName>
    <definedName name="RatesFormula_FacultyCopayRates">IF(ISNUMBER([1]RATES!$N1),[1]RATES!$N1,[1]RATES!A1048576)</definedName>
    <definedName name="RatesFormula_FacultyRates">[1]RATES!$N1</definedName>
    <definedName name="RatesFormula_Heading">Current_cycle&amp;" - Rates"</definedName>
    <definedName name="RatesFormula_NonclassifiedCopayRates">IF(ISNUMBER([1]RATES!$G1),[1]RATES!$G1,[1]RATES!A1048576)</definedName>
    <definedName name="RatesFormula_NonclassifiedRates">[1]RATES!$G1</definedName>
    <definedName name="Retirement_plan_codes_table">#REF!</definedName>
    <definedName name="Retirement_plan_table">#REF!</definedName>
    <definedName name="Revenue_accounts">#REF!</definedName>
    <definedName name="Revenue_accounts_table">#REF!</definedName>
    <definedName name="RevenueFormula_AccountDescription">IF(ISBLANK(Revenue!$D1),"-",IF(LEFT(Revenue!$D1,1)="4",IF(ISERROR(VLOOKUP(TEXT(Revenue!$D1,"0000"),Revenue_accounts_table,2,FALSE)),"New account - overwrite formula and input description.",VLOOKUP(TEXT(Revenue!$D1,"0000"),Revenue_accounts_table,2,FALSE)),IF(OR(LEFT(Revenue!$D1,1)={"5","6","7","8","9"}),"Only revenue accounts are allowed.","Invalid account number. Enter a 4xxx account number.")))</definedName>
    <definedName name="RevenueFormula_AcctCfsCode">IF(AND(ISBLANK(Revenue!$E1),ISBLANK(Revenue!$D1)),"-",IF(ISBLANK(Revenue!$E1),"'CFS' needed",IF(ISBLANK(Revenue!$D1),"'Account' needed",Revenue!$D1&amp;"-"&amp;Revenue!$E1)))</definedName>
    <definedName name="RevenueFormula_CFS">CONCATENATE(Revenue!$D1,"-",Revenue!$A1,"-",Revenue!$B1,"-",Revenue!$C1)</definedName>
    <definedName name="RevenueFormula_CFSDescription">IF(LEN(Revenue!$E1)=13,IF(ISERROR(VLOOKUP(Revenue!$E1,Chartfield_string_descriptions,3,FALSE)),"CFS not on the list. Insert in 'Personnel Summary' tab first.",VLOOKUP(Revenue!$E1,Chartfield_string_descriptions,3,FALSE)),"-")</definedName>
    <definedName name="RevenueFormula_CollegeBusUnit">IF(LEFT(Revenue!#REF!,3)="CFS","-",IF(Revenue!#REF!="-","-",IF(ISERROR(VLOOKUP(Revenue!$E1,College_codes_exceptions,2,FALSE)),VLOOKUP(MID(Revenue!$E1,5,4),College_codes_tree,3,FALSE),VLOOKUP(Revenue!$E1,College_codes_exceptions,2,FALSE))))</definedName>
    <definedName name="RevenueFormula_Heading">Current_cycle&amp;" - "&amp;Current_unit&amp;" - Fund "&amp;Current_fund&amp;" Revenue"</definedName>
    <definedName name="RevenueFormula_RatesSubtotal">IF(OR(ISBLANK(Revenue!$G1),ISBLANK(Revenue!$H1)),0,-ROUND(Revenue!$H1*Revenue!$G1,0))</definedName>
    <definedName name="RevenueFormula_Subtotals">SUBTOTAL(9,OFFSET(Revenue!A$4,1,0):OFFSET(Revenue!A$63,-1,0))</definedName>
    <definedName name="RevenueFormula_TotalRevenue">ROUND(SUM(Revenue!$I1,Revenue!$K1),0)</definedName>
    <definedName name="RevenueFormula_WarningInsertRow">"To maintain formulas integrity, if needed, insert rows only above row # "&amp;ROW(OFFSET(Revenue!$E1,-1,0))&amp;" (copy an entire row from this tab and change the info as needed, or insert a blank row and then copy formulas)"</definedName>
    <definedName name="RevenueFormula_WarningTotal">IF(Check_Revenue=CheckLineItem_Revenue,"","Total does not equal Line Item!")</definedName>
    <definedName name="RHBP_rate">[1]DFR!$F$48</definedName>
    <definedName name="SAFB_faculty_rate">[1]DFR!$F$41</definedName>
    <definedName name="SAFB_rate">[1]DFR!$F$40</definedName>
    <definedName name="Salary_increase_table">[1]RATES!$A$5:$P$6</definedName>
    <definedName name="SBA_rate">[1]DFR!$F$45</definedName>
    <definedName name="SBAgrad_rate">[1]DFR!$F$46</definedName>
    <definedName name="SplitTable_Revenue">Revenue!$A$4:$M$63</definedName>
    <definedName name="SplitTable_Trail">#REF!</definedName>
    <definedName name="SummaryFormula_FringeBenefitEstimate">SUM(OFFSET('[1]Personnel Summary'!$E$5,1,0):OFFSET('[1]Personnel Summary'!$E$11,-1,0))+SUM(OFFSET([1]Grads!$E$6,1,0):OFFSET([1]Grads!$E$12,-1,0))</definedName>
    <definedName name="TIAA_rate">[1]DFR!$F$43</definedName>
    <definedName name="TIAAHP_rate">[1]DFR!$F$33</definedName>
    <definedName name="TrailFormula_Adjustments_Allocation">SUM(#REF!:OFFSET(#REF!,-1,0))</definedName>
    <definedName name="TrailFormula_Adjustments_Base">SUM(#REF!:OFFSET(#REF!,-1,0))</definedName>
    <definedName name="TrailFormula_Adjustments_Other">SUM(#REF!:OFFSET(#REF!,-1,0))</definedName>
    <definedName name="TrailFormula_Adjustments_PreMYR">SUM(#REF!:OFFSET(#REF!,-1,0))</definedName>
    <definedName name="TrailFormula_Adjustments_Reversals">SUM(#REF!:OFFSET(#REF!,-1,0))</definedName>
    <definedName name="TrailFormula_Allocation">SUM(#REF!,#REF!)</definedName>
    <definedName name="TrailFormula_AllocationWithFringe">SUM(#REF!,#REF!)</definedName>
    <definedName name="TrailFormula_Heading">Current_cycle&amp;" - "&amp;Current_unit&amp;" - Fund "&amp;Current_fund&amp;" Trail"</definedName>
    <definedName name="TrailFormula_MYRBudget">SUM(#REF!,#REF!)</definedName>
    <definedName name="TrailFormula_RevisedBudgetBase">SUM(#REF!,#REF!,#REF!)</definedName>
    <definedName name="TrailFormula_TentativeAllocation">SUM(#REF!,#REF!)</definedName>
    <definedName name="TrailFormula_Total">SUM(#REF!:OFFSET(#REF!,0,-1))</definedName>
    <definedName name="Union_codes_table">#REF!</definedName>
    <definedName name="Union_table">#REF!</definedName>
    <definedName name="UnitsDivision_table">#REF!</definedName>
    <definedName name="UnitsDivision_table_exceptions">#REF!</definedName>
    <definedName name="Valid_CFS_exceptions_table">#REF!</definedName>
    <definedName name="Valid_CFS_table">#REF!</definedName>
    <definedName name="Vision_rates_plan">[1]RATES!$A$37:$A$45</definedName>
    <definedName name="Vision_rates_table">[1]RATES!$A$37:$P$45</definedName>
    <definedName name="Vision_rates_union">[1]RATES!$A$37:$P$37</definedName>
    <definedName name="Waiver_clas_rate">[1]DFR!$F$28</definedName>
    <definedName name="Waiver_nonc_rate">[1]DFR!$F$28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7" i="1"/>
  <c r="E8" i="1"/>
  <c r="E9" i="1"/>
  <c r="E10" i="1"/>
  <c r="E12" i="1"/>
  <c r="E5" i="1"/>
  <c r="E64" i="1"/>
  <c r="I62" i="1" l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I6" i="1"/>
  <c r="L6" i="1" s="1"/>
  <c r="I5" i="1"/>
  <c r="L5" i="1" s="1"/>
  <c r="K2" i="1"/>
  <c r="I2" i="1" l="1"/>
  <c r="L2" i="1"/>
</calcChain>
</file>

<file path=xl/sharedStrings.xml><?xml version="1.0" encoding="utf-8"?>
<sst xmlns="http://schemas.openxmlformats.org/spreadsheetml/2006/main" count="19" uniqueCount="19">
  <si>
    <t>Subtotals =&gt;</t>
  </si>
  <si>
    <t>Revenue from Rates</t>
  </si>
  <si>
    <t>Other Revenue</t>
  </si>
  <si>
    <t>Total</t>
  </si>
  <si>
    <t>BOS Code</t>
  </si>
  <si>
    <t>CFS</t>
  </si>
  <si>
    <t>Account</t>
  </si>
  <si>
    <t>Rate Description</t>
  </si>
  <si>
    <t>Rate</t>
  </si>
  <si>
    <t># of Units</t>
  </si>
  <si>
    <t>Subtotal Revenue from Rates</t>
  </si>
  <si>
    <t>Other Revenue Description</t>
  </si>
  <si>
    <r>
      <t xml:space="preserve">Subtotal Other Revenue
</t>
    </r>
    <r>
      <rPr>
        <sz val="10"/>
        <color indexed="10"/>
        <rFont val="Arial"/>
        <family val="2"/>
      </rPr>
      <t>(enter as negative)</t>
    </r>
  </si>
  <si>
    <t>Total Revenue</t>
  </si>
  <si>
    <t>Acct/CFS
Code</t>
  </si>
  <si>
    <t>Fund</t>
  </si>
  <si>
    <t>Department</t>
  </si>
  <si>
    <t>Program</t>
  </si>
  <si>
    <r>
      <t xml:space="preserve">FY2023 Allocation - </t>
    </r>
    <r>
      <rPr>
        <b/>
        <sz val="14"/>
        <color rgb="FFFF0000"/>
        <rFont val="Arial"/>
        <family val="2"/>
      </rPr>
      <t>Dept Name</t>
    </r>
    <r>
      <rPr>
        <b/>
        <sz val="14"/>
        <color indexed="8"/>
        <rFont val="Arial"/>
        <family val="2"/>
      </rPr>
      <t xml:space="preserve"> - Fund </t>
    </r>
    <r>
      <rPr>
        <b/>
        <sz val="14"/>
        <color rgb="FFFF0000"/>
        <rFont val="Arial"/>
        <family val="2"/>
      </rPr>
      <t>xxx</t>
    </r>
    <r>
      <rPr>
        <b/>
        <sz val="14"/>
        <color indexed="8"/>
        <rFont val="Arial"/>
        <family val="2"/>
      </rPr>
      <t xml:space="preserve">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</si>
</sst>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Arial Unicode MS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6" fontId="5" fillId="2" borderId="3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38" fontId="5" fillId="2" borderId="3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6" fontId="5" fillId="2" borderId="3" xfId="1" applyNumberFormat="1" applyFont="1" applyFill="1" applyBorder="1" applyAlignment="1">
      <alignment vertical="center"/>
    </xf>
    <xf numFmtId="49" fontId="6" fillId="3" borderId="4" xfId="1" applyNumberFormat="1" applyFont="1" applyFill="1" applyBorder="1" applyAlignment="1">
      <alignment horizontal="centerContinuous" vertical="center"/>
    </xf>
    <xf numFmtId="0" fontId="6" fillId="3" borderId="5" xfId="1" applyFont="1" applyFill="1" applyBorder="1" applyAlignment="1">
      <alignment horizontal="centerContinuous" vertical="center"/>
    </xf>
    <xf numFmtId="49" fontId="6" fillId="3" borderId="5" xfId="1" applyNumberFormat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Continuous" vertical="center"/>
    </xf>
    <xf numFmtId="0" fontId="6" fillId="3" borderId="4" xfId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center" vertical="top" wrapText="1"/>
    </xf>
    <xf numFmtId="49" fontId="5" fillId="4" borderId="0" xfId="1" applyNumberFormat="1" applyFont="1" applyFill="1" applyBorder="1" applyAlignment="1">
      <alignment horizontal="center"/>
    </xf>
    <xf numFmtId="49" fontId="5" fillId="4" borderId="10" xfId="1" applyNumberFormat="1" applyFont="1" applyFill="1" applyBorder="1" applyAlignment="1">
      <alignment horizontal="left" shrinkToFit="1"/>
    </xf>
    <xf numFmtId="40" fontId="5" fillId="4" borderId="0" xfId="1" applyNumberFormat="1" applyFont="1" applyFill="1" applyBorder="1"/>
    <xf numFmtId="40" fontId="5" fillId="4" borderId="0" xfId="1" applyNumberFormat="1" applyFont="1" applyFill="1" applyBorder="1" applyAlignment="1">
      <alignment horizontal="center"/>
    </xf>
    <xf numFmtId="38" fontId="5" fillId="0" borderId="11" xfId="1" applyNumberFormat="1" applyFont="1" applyBorder="1"/>
    <xf numFmtId="0" fontId="5" fillId="4" borderId="10" xfId="1" applyFont="1" applyFill="1" applyBorder="1" applyAlignment="1">
      <alignment horizontal="left" shrinkToFit="1"/>
    </xf>
    <xf numFmtId="38" fontId="5" fillId="4" borderId="11" xfId="1" applyNumberFormat="1" applyFont="1" applyFill="1" applyBorder="1" applyAlignment="1"/>
    <xf numFmtId="6" fontId="5" fillId="0" borderId="11" xfId="1" applyNumberFormat="1" applyFont="1" applyBorder="1" applyAlignment="1">
      <alignment horizontal="center"/>
    </xf>
    <xf numFmtId="49" fontId="5" fillId="5" borderId="12" xfId="1" applyNumberFormat="1" applyFont="1" applyFill="1" applyBorder="1" applyAlignment="1">
      <alignment horizontal="center"/>
    </xf>
    <xf numFmtId="49" fontId="5" fillId="5" borderId="13" xfId="1" applyNumberFormat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5" borderId="13" xfId="1" applyFont="1" applyFill="1" applyBorder="1" applyAlignment="1">
      <alignment horizontal="left"/>
    </xf>
    <xf numFmtId="0" fontId="5" fillId="5" borderId="13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9" xfId="1" applyFont="1" applyFill="1" applyBorder="1"/>
    <xf numFmtId="0" fontId="7" fillId="2" borderId="0" xfId="3" applyFont="1" applyFill="1" applyBorder="1"/>
    <xf numFmtId="0" fontId="9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49" fontId="5" fillId="2" borderId="0" xfId="1" applyNumberFormat="1" applyFont="1" applyFill="1"/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49" fontId="8" fillId="4" borderId="0" xfId="2" applyNumberFormat="1" applyFill="1" applyBorder="1" applyAlignment="1">
      <alignment horizontal="center"/>
    </xf>
    <xf numFmtId="0" fontId="5" fillId="4" borderId="13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horizontal="center" vertical="top" wrapText="1"/>
    </xf>
    <xf numFmtId="6" fontId="5" fillId="0" borderId="15" xfId="1" applyNumberFormat="1" applyFont="1" applyFill="1" applyBorder="1" applyAlignment="1">
      <alignment horizontal="center"/>
    </xf>
    <xf numFmtId="0" fontId="5" fillId="5" borderId="14" xfId="1" applyFont="1" applyFill="1" applyBorder="1"/>
  </cellXfs>
  <cellStyles count="9">
    <cellStyle name="Normal" xfId="0" builtinId="0"/>
    <cellStyle name="Normal 10 10" xfId="5" xr:uid="{00000000-0005-0000-0000-000001000000}"/>
    <cellStyle name="Normal 2 2" xfId="3" xr:uid="{00000000-0005-0000-0000-000002000000}"/>
    <cellStyle name="Normal 2 3 2" xfId="1" xr:uid="{00000000-0005-0000-0000-000003000000}"/>
    <cellStyle name="Normal 2 3 2 2" xfId="4" xr:uid="{00000000-0005-0000-0000-000004000000}"/>
    <cellStyle name="Normal 2 3 2 2 2" xfId="6" xr:uid="{00000000-0005-0000-0000-000005000000}"/>
    <cellStyle name="Normal 2 3 2 2 2 2" xfId="7" xr:uid="{00000000-0005-0000-0000-000006000000}"/>
    <cellStyle name="Normal 2 3 2 4" xfId="8" xr:uid="{00000000-0005-0000-0000-000007000000}"/>
    <cellStyle name="Normal_Book2" xfId="2" xr:uid="{00000000-0005-0000-0000-000008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ri0.sharepoint.com/Office/All&amp;Bud/FY18/Allocation/Fund%20400/From%20Depts/UPLOAD/FY2018%20Allocation%20-%20ATHLETICS%20-%20Fund%204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trandafir\Desktop\FY13%20Alloc\Templates\FY12%20Template%20-%20Master%20File%20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Summary"/>
      <sheetName val="ORG Summary"/>
      <sheetName val="OHE Summary"/>
      <sheetName val="Revenue"/>
      <sheetName val="Line Item"/>
      <sheetName val="CFS Insert"/>
      <sheetName val="Personnel"/>
      <sheetName val="Department Positions"/>
      <sheetName val="Personnel Summary"/>
      <sheetName val="Grads"/>
      <sheetName val="GTAAPP"/>
      <sheetName val="DFR"/>
      <sheetName val="RATES"/>
      <sheetName val="CODES"/>
    </sheetNames>
    <sheetDataSet>
      <sheetData sheetId="0"/>
      <sheetData sheetId="1"/>
      <sheetData sheetId="2"/>
      <sheetData sheetId="3"/>
      <sheetData sheetId="4">
        <row r="2">
          <cell r="B2" t="str">
            <v>ATHLETICS</v>
          </cell>
        </row>
        <row r="4">
          <cell r="B4" t="str">
            <v>400</v>
          </cell>
        </row>
        <row r="5">
          <cell r="AC5">
            <v>592746</v>
          </cell>
          <cell r="AD5">
            <v>0</v>
          </cell>
        </row>
        <row r="7">
          <cell r="D7" t="str">
            <v>Account</v>
          </cell>
          <cell r="K7" t="str">
            <v>Chartfield</v>
          </cell>
          <cell r="AF7" t="str">
            <v>FY2018 Allocation</v>
          </cell>
        </row>
        <row r="8">
          <cell r="K8" t="str">
            <v>400-5020-3310</v>
          </cell>
        </row>
        <row r="9">
          <cell r="K9" t="str">
            <v>400-5020-3310</v>
          </cell>
        </row>
        <row r="10">
          <cell r="K10" t="str">
            <v>400-5020-3310</v>
          </cell>
        </row>
        <row r="11">
          <cell r="K11" t="str">
            <v>400-5020-3310</v>
          </cell>
        </row>
        <row r="12">
          <cell r="K12" t="str">
            <v>400-5020-3310</v>
          </cell>
        </row>
        <row r="13">
          <cell r="K13" t="str">
            <v>400-5020-3310</v>
          </cell>
        </row>
        <row r="14">
          <cell r="K14" t="str">
            <v>400-5020-3310</v>
          </cell>
        </row>
        <row r="15">
          <cell r="K15" t="str">
            <v>400-5020-3310</v>
          </cell>
        </row>
        <row r="16">
          <cell r="K16" t="str">
            <v>400-5020-3310</v>
          </cell>
        </row>
        <row r="17">
          <cell r="K17" t="str">
            <v>400-5020-3310</v>
          </cell>
        </row>
        <row r="18">
          <cell r="K18" t="str">
            <v>400-5020-3310</v>
          </cell>
        </row>
        <row r="19">
          <cell r="K19" t="str">
            <v>400-5020-3310</v>
          </cell>
        </row>
        <row r="20">
          <cell r="K20" t="str">
            <v>400-5020-3310</v>
          </cell>
        </row>
        <row r="21">
          <cell r="K21" t="str">
            <v>400-5020-3310</v>
          </cell>
        </row>
        <row r="22">
          <cell r="K22" t="str">
            <v>400-5020-3310</v>
          </cell>
        </row>
        <row r="23">
          <cell r="K23" t="str">
            <v>400-5020-3310</v>
          </cell>
        </row>
        <row r="24">
          <cell r="K24" t="str">
            <v>400-5020-3310</v>
          </cell>
        </row>
        <row r="25">
          <cell r="K25" t="str">
            <v>400-5020-3310</v>
          </cell>
        </row>
        <row r="26">
          <cell r="K26" t="str">
            <v>400-5020-3310</v>
          </cell>
        </row>
        <row r="27">
          <cell r="K27" t="str">
            <v>400-5020-3310</v>
          </cell>
        </row>
        <row r="28">
          <cell r="K28" t="str">
            <v>400-5020-3310</v>
          </cell>
        </row>
        <row r="29">
          <cell r="K29" t="str">
            <v>400-5020-3310</v>
          </cell>
        </row>
        <row r="30">
          <cell r="K30" t="str">
            <v>400-5020-3310</v>
          </cell>
        </row>
        <row r="31">
          <cell r="K31" t="str">
            <v>400-5020-3310</v>
          </cell>
        </row>
        <row r="32">
          <cell r="K32" t="str">
            <v>400-5020-3310</v>
          </cell>
        </row>
        <row r="33">
          <cell r="K33" t="str">
            <v>400-5020-3310</v>
          </cell>
        </row>
        <row r="34">
          <cell r="K34" t="str">
            <v>400-5020-3310</v>
          </cell>
        </row>
        <row r="35">
          <cell r="K35" t="str">
            <v>400-5020-3310</v>
          </cell>
        </row>
        <row r="36">
          <cell r="K36" t="str">
            <v>400-5020-3310</v>
          </cell>
        </row>
        <row r="37">
          <cell r="K37" t="str">
            <v>400-5020-3310</v>
          </cell>
        </row>
        <row r="38">
          <cell r="K38" t="str">
            <v>400-5020-3310</v>
          </cell>
        </row>
        <row r="39">
          <cell r="K39" t="str">
            <v>400-5020-3310</v>
          </cell>
        </row>
        <row r="40">
          <cell r="K40" t="str">
            <v>400-5020-3310</v>
          </cell>
        </row>
        <row r="41">
          <cell r="K41" t="str">
            <v>400-5020-3310</v>
          </cell>
        </row>
        <row r="42">
          <cell r="K42" t="str">
            <v>400-5020-3310</v>
          </cell>
        </row>
        <row r="43">
          <cell r="K43" t="str">
            <v>400-5020-3310</v>
          </cell>
        </row>
        <row r="44">
          <cell r="K44" t="str">
            <v>400-5020-3310</v>
          </cell>
        </row>
        <row r="45">
          <cell r="K45" t="str">
            <v>400-5020-3310</v>
          </cell>
        </row>
        <row r="46">
          <cell r="K46" t="str">
            <v>400-5020-3310</v>
          </cell>
        </row>
        <row r="47">
          <cell r="K47" t="str">
            <v>400-5020-3310</v>
          </cell>
        </row>
        <row r="48">
          <cell r="K48" t="str">
            <v>400-5020-3310</v>
          </cell>
        </row>
        <row r="49">
          <cell r="K49" t="str">
            <v>400-5020-3310</v>
          </cell>
        </row>
        <row r="50">
          <cell r="K50" t="str">
            <v>400-5020-3310</v>
          </cell>
        </row>
        <row r="51">
          <cell r="K51"/>
        </row>
        <row r="52">
          <cell r="K52" t="str">
            <v>400-5020-3312</v>
          </cell>
        </row>
        <row r="53">
          <cell r="K53" t="str">
            <v>400-5020-3312</v>
          </cell>
        </row>
        <row r="54">
          <cell r="K54" t="str">
            <v>400-5020-3312</v>
          </cell>
        </row>
        <row r="55">
          <cell r="K55" t="str">
            <v>400-5020-3312</v>
          </cell>
        </row>
        <row r="56">
          <cell r="K56" t="str">
            <v>400-5020-3312</v>
          </cell>
        </row>
        <row r="57">
          <cell r="K57" t="str">
            <v>400-5020-3312</v>
          </cell>
        </row>
        <row r="58">
          <cell r="K58" t="str">
            <v>400-5020-3312</v>
          </cell>
        </row>
        <row r="59">
          <cell r="K59" t="str">
            <v>400-5020-3312</v>
          </cell>
        </row>
        <row r="60">
          <cell r="K60" t="str">
            <v>400-5020-3312</v>
          </cell>
        </row>
        <row r="61">
          <cell r="K61" t="str">
            <v>400-5020-3312</v>
          </cell>
        </row>
        <row r="62">
          <cell r="K62" t="str">
            <v>400-5020-3312</v>
          </cell>
        </row>
        <row r="63">
          <cell r="K63" t="str">
            <v>400-5020-3312</v>
          </cell>
        </row>
        <row r="64">
          <cell r="K64" t="str">
            <v>400-5020-3312</v>
          </cell>
        </row>
        <row r="65">
          <cell r="K65" t="str">
            <v>400-5020-3312</v>
          </cell>
        </row>
        <row r="66">
          <cell r="K66" t="str">
            <v>400-5020-3312</v>
          </cell>
        </row>
        <row r="67">
          <cell r="K67" t="str">
            <v>400-5020-3312</v>
          </cell>
        </row>
        <row r="68">
          <cell r="K68" t="str">
            <v>400-5020-3312</v>
          </cell>
        </row>
        <row r="69">
          <cell r="K69" t="str">
            <v>400-5020-3312</v>
          </cell>
        </row>
        <row r="70">
          <cell r="K70" t="str">
            <v>400-5020-3312</v>
          </cell>
        </row>
        <row r="71">
          <cell r="K71" t="str">
            <v>400-5020-3312</v>
          </cell>
        </row>
        <row r="72">
          <cell r="K72" t="str">
            <v>400-5020-3312</v>
          </cell>
        </row>
        <row r="73">
          <cell r="K73" t="str">
            <v>400-5020-3312</v>
          </cell>
        </row>
        <row r="74">
          <cell r="K74" t="str">
            <v>400-5020-3312</v>
          </cell>
        </row>
        <row r="75">
          <cell r="K75" t="str">
            <v>400-5020-3312</v>
          </cell>
        </row>
        <row r="76">
          <cell r="K76" t="str">
            <v>400-5020-3312</v>
          </cell>
        </row>
        <row r="77">
          <cell r="K77" t="str">
            <v>400-5020-3312</v>
          </cell>
        </row>
        <row r="78">
          <cell r="K78" t="str">
            <v>400-5020-3312</v>
          </cell>
        </row>
        <row r="79">
          <cell r="K79" t="str">
            <v>400-5020-3312</v>
          </cell>
        </row>
        <row r="80">
          <cell r="K80" t="str">
            <v>400-5020-3312</v>
          </cell>
        </row>
        <row r="81">
          <cell r="K81" t="str">
            <v>400-5020-3312</v>
          </cell>
        </row>
        <row r="82">
          <cell r="K82" t="str">
            <v>400-5020-3312</v>
          </cell>
        </row>
        <row r="83">
          <cell r="K83" t="str">
            <v>400-5020-3312</v>
          </cell>
        </row>
        <row r="84">
          <cell r="K84"/>
        </row>
        <row r="85">
          <cell r="K85" t="str">
            <v>400-5020-6512</v>
          </cell>
        </row>
        <row r="86">
          <cell r="K86" t="str">
            <v>400-5020-6512</v>
          </cell>
        </row>
        <row r="87">
          <cell r="K87" t="str">
            <v>400-5020-6512</v>
          </cell>
        </row>
        <row r="88">
          <cell r="K88" t="str">
            <v>400-5020-6512</v>
          </cell>
        </row>
        <row r="89">
          <cell r="K89" t="str">
            <v>400-5020-6512</v>
          </cell>
        </row>
        <row r="90">
          <cell r="K90" t="str">
            <v>400-5020-6512</v>
          </cell>
        </row>
        <row r="91">
          <cell r="K91" t="str">
            <v>400-5020-6512</v>
          </cell>
        </row>
        <row r="92">
          <cell r="K92" t="str">
            <v>400-5020-6512</v>
          </cell>
        </row>
        <row r="93">
          <cell r="K93" t="str">
            <v>400-5020-6512</v>
          </cell>
        </row>
        <row r="94">
          <cell r="K94" t="str">
            <v>400-5020-6512</v>
          </cell>
        </row>
        <row r="95">
          <cell r="K95" t="str">
            <v>400-5020-6512</v>
          </cell>
        </row>
        <row r="96">
          <cell r="K96" t="str">
            <v>400-5020-6512</v>
          </cell>
        </row>
        <row r="97">
          <cell r="K97" t="str">
            <v>400-5020-6512</v>
          </cell>
        </row>
        <row r="98">
          <cell r="K98" t="str">
            <v>400-5020-6512</v>
          </cell>
        </row>
        <row r="99">
          <cell r="K99" t="str">
            <v>400-5020-6512</v>
          </cell>
        </row>
        <row r="100">
          <cell r="K100" t="str">
            <v>400-5020-6512</v>
          </cell>
        </row>
        <row r="101">
          <cell r="K101" t="str">
            <v>400-5020-6512</v>
          </cell>
        </row>
        <row r="102">
          <cell r="K102" t="str">
            <v>400-5020-6512</v>
          </cell>
        </row>
        <row r="103">
          <cell r="K103" t="str">
            <v>400-5020-6512</v>
          </cell>
        </row>
        <row r="104">
          <cell r="K104" t="str">
            <v>400-5020-6512</v>
          </cell>
        </row>
        <row r="105">
          <cell r="K105" t="str">
            <v>400-5020-6512</v>
          </cell>
        </row>
        <row r="106">
          <cell r="K106" t="str">
            <v>400-5020-6512</v>
          </cell>
        </row>
        <row r="107">
          <cell r="K107" t="str">
            <v>400-5020-6512</v>
          </cell>
        </row>
        <row r="108">
          <cell r="K108" t="str">
            <v>400-5020-6512</v>
          </cell>
        </row>
        <row r="109">
          <cell r="K109" t="str">
            <v>400-5020-6512</v>
          </cell>
        </row>
        <row r="110">
          <cell r="K110" t="str">
            <v>400-5020-6512</v>
          </cell>
        </row>
        <row r="111">
          <cell r="K111" t="str">
            <v>400-5020-6512</v>
          </cell>
        </row>
        <row r="112">
          <cell r="K112" t="str">
            <v>400-5020-6512</v>
          </cell>
        </row>
        <row r="113">
          <cell r="K113" t="str">
            <v>400-5020-6512</v>
          </cell>
        </row>
        <row r="114">
          <cell r="K114" t="str">
            <v>400-5020-6512</v>
          </cell>
        </row>
        <row r="115">
          <cell r="K115" t="str">
            <v>400-5020-6512</v>
          </cell>
        </row>
        <row r="116">
          <cell r="K116" t="str">
            <v>400-5020-6512</v>
          </cell>
        </row>
        <row r="117">
          <cell r="K117"/>
        </row>
        <row r="118">
          <cell r="K118" t="str">
            <v>400-5020-7259</v>
          </cell>
        </row>
        <row r="119">
          <cell r="K119" t="str">
            <v>400-5020-7259</v>
          </cell>
        </row>
        <row r="120">
          <cell r="K120" t="str">
            <v>400-5020-7259</v>
          </cell>
        </row>
        <row r="121">
          <cell r="K121" t="str">
            <v>400-5020-7259</v>
          </cell>
        </row>
        <row r="122">
          <cell r="K122" t="str">
            <v>400-5020-7259</v>
          </cell>
        </row>
        <row r="123">
          <cell r="K123" t="str">
            <v>400-5020-7259</v>
          </cell>
        </row>
        <row r="124">
          <cell r="K124" t="str">
            <v>400-5020-7259</v>
          </cell>
        </row>
        <row r="125">
          <cell r="K125" t="str">
            <v>400-5020-7259</v>
          </cell>
        </row>
        <row r="126">
          <cell r="K126" t="str">
            <v>400-5020-7259</v>
          </cell>
        </row>
        <row r="127">
          <cell r="K127" t="str">
            <v>400-5020-7259</v>
          </cell>
        </row>
        <row r="128">
          <cell r="K128" t="str">
            <v>400-5020-7259</v>
          </cell>
        </row>
        <row r="129">
          <cell r="K129" t="str">
            <v>400-5020-7259</v>
          </cell>
        </row>
        <row r="130">
          <cell r="K130" t="str">
            <v>400-5020-7259</v>
          </cell>
        </row>
        <row r="131">
          <cell r="K131" t="str">
            <v>400-5020-7259</v>
          </cell>
        </row>
        <row r="132">
          <cell r="K132" t="str">
            <v>400-5020-7259</v>
          </cell>
        </row>
        <row r="133">
          <cell r="K133" t="str">
            <v>400-5020-7259</v>
          </cell>
        </row>
        <row r="134">
          <cell r="K134" t="str">
            <v>400-5020-7259</v>
          </cell>
        </row>
        <row r="135">
          <cell r="K135" t="str">
            <v>400-5020-7259</v>
          </cell>
        </row>
        <row r="136">
          <cell r="K136" t="str">
            <v>400-5020-7259</v>
          </cell>
        </row>
        <row r="137">
          <cell r="K137" t="str">
            <v>400-5020-7259</v>
          </cell>
        </row>
        <row r="138">
          <cell r="K138" t="str">
            <v>400-5020-7259</v>
          </cell>
        </row>
        <row r="139">
          <cell r="K139" t="str">
            <v>400-5020-7259</v>
          </cell>
        </row>
        <row r="140">
          <cell r="K140" t="str">
            <v>400-5020-7259</v>
          </cell>
        </row>
        <row r="141">
          <cell r="K141" t="str">
            <v>400-5020-7259</v>
          </cell>
        </row>
        <row r="142">
          <cell r="K142" t="str">
            <v>400-5020-7259</v>
          </cell>
        </row>
        <row r="143">
          <cell r="K143" t="str">
            <v>400-5020-7259</v>
          </cell>
        </row>
        <row r="144">
          <cell r="K144" t="str">
            <v>400-5020-7259</v>
          </cell>
        </row>
        <row r="145">
          <cell r="K145" t="str">
            <v>400-5020-7259</v>
          </cell>
        </row>
        <row r="146">
          <cell r="K146" t="str">
            <v>400-5020-7259</v>
          </cell>
        </row>
        <row r="147">
          <cell r="K147" t="str">
            <v>400-5020-7259</v>
          </cell>
        </row>
        <row r="148">
          <cell r="K148" t="str">
            <v>400-5020-7259</v>
          </cell>
        </row>
        <row r="149">
          <cell r="K149" t="str">
            <v>400-5020-7259</v>
          </cell>
        </row>
        <row r="150">
          <cell r="K150" t="str">
            <v>400-5020-7259</v>
          </cell>
        </row>
        <row r="151">
          <cell r="K151" t="str">
            <v>400-5020-7259</v>
          </cell>
        </row>
        <row r="152">
          <cell r="K152" t="str">
            <v>400-5020-7259</v>
          </cell>
        </row>
        <row r="153">
          <cell r="K153" t="str">
            <v>400-5020-7259</v>
          </cell>
        </row>
        <row r="154">
          <cell r="K154" t="str">
            <v>400-5020-7259</v>
          </cell>
        </row>
        <row r="155">
          <cell r="K155"/>
        </row>
        <row r="156">
          <cell r="K156" t="str">
            <v>400-5020-7298</v>
          </cell>
        </row>
        <row r="157">
          <cell r="K157" t="str">
            <v>400-5020-7298</v>
          </cell>
        </row>
        <row r="158">
          <cell r="K158" t="str">
            <v>400-5020-7298</v>
          </cell>
        </row>
        <row r="159">
          <cell r="K159" t="str">
            <v>400-5020-7298</v>
          </cell>
        </row>
        <row r="160">
          <cell r="K160" t="str">
            <v>400-5020-7298</v>
          </cell>
        </row>
        <row r="161">
          <cell r="K161" t="str">
            <v>400-5020-7298</v>
          </cell>
        </row>
        <row r="162">
          <cell r="K162" t="str">
            <v>400-5020-7298</v>
          </cell>
        </row>
        <row r="163">
          <cell r="K163" t="str">
            <v>400-5020-7298</v>
          </cell>
        </row>
        <row r="164">
          <cell r="K164" t="str">
            <v>400-5020-7298</v>
          </cell>
        </row>
        <row r="165">
          <cell r="K165" t="str">
            <v>400-5020-7298</v>
          </cell>
        </row>
        <row r="166">
          <cell r="K166" t="str">
            <v>400-5020-7298</v>
          </cell>
        </row>
        <row r="167">
          <cell r="K167" t="str">
            <v>400-5020-7298</v>
          </cell>
        </row>
        <row r="168">
          <cell r="K168" t="str">
            <v>400-5020-7298</v>
          </cell>
        </row>
        <row r="169">
          <cell r="K169" t="str">
            <v>400-5020-7298</v>
          </cell>
        </row>
        <row r="170">
          <cell r="K170" t="str">
            <v>400-5020-7298</v>
          </cell>
        </row>
        <row r="171">
          <cell r="K171" t="str">
            <v>400-5020-7298</v>
          </cell>
        </row>
        <row r="172">
          <cell r="K172" t="str">
            <v>400-5020-7298</v>
          </cell>
        </row>
        <row r="173">
          <cell r="K173" t="str">
            <v>400-5020-7298</v>
          </cell>
        </row>
        <row r="174">
          <cell r="K174" t="str">
            <v>400-5020-7298</v>
          </cell>
        </row>
        <row r="175">
          <cell r="K175" t="str">
            <v>400-5020-7298</v>
          </cell>
        </row>
        <row r="176">
          <cell r="K176" t="str">
            <v>400-5020-7298</v>
          </cell>
        </row>
        <row r="177">
          <cell r="K177" t="str">
            <v>400-5020-7298</v>
          </cell>
        </row>
        <row r="178">
          <cell r="K178" t="str">
            <v>400-5020-7298</v>
          </cell>
        </row>
        <row r="179">
          <cell r="K179" t="str">
            <v>400-5020-7298</v>
          </cell>
        </row>
        <row r="180">
          <cell r="K180" t="str">
            <v>400-5020-7298</v>
          </cell>
        </row>
        <row r="181">
          <cell r="K181" t="str">
            <v>400-5020-7298</v>
          </cell>
        </row>
        <row r="182">
          <cell r="K182" t="str">
            <v>400-5020-7298</v>
          </cell>
        </row>
        <row r="183">
          <cell r="K183" t="str">
            <v>400-5020-7298</v>
          </cell>
        </row>
        <row r="184">
          <cell r="K184" t="str">
            <v>400-5020-7298</v>
          </cell>
        </row>
        <row r="185">
          <cell r="K185" t="str">
            <v>400-5020-7298</v>
          </cell>
        </row>
        <row r="186">
          <cell r="K186" t="str">
            <v>400-5020-7298</v>
          </cell>
        </row>
        <row r="187">
          <cell r="K187" t="str">
            <v>400-5020-7298</v>
          </cell>
        </row>
        <row r="188">
          <cell r="K188" t="str">
            <v>400-5020-7298</v>
          </cell>
        </row>
        <row r="189">
          <cell r="K189" t="str">
            <v>400-5020-7298</v>
          </cell>
        </row>
        <row r="190">
          <cell r="K190" t="str">
            <v>400-5020-7298</v>
          </cell>
        </row>
        <row r="191">
          <cell r="K191" t="str">
            <v>400-5020-7298</v>
          </cell>
        </row>
        <row r="192">
          <cell r="K192"/>
        </row>
        <row r="193">
          <cell r="D193"/>
          <cell r="K193"/>
          <cell r="Z193">
            <v>-626000</v>
          </cell>
          <cell r="AA193">
            <v>0</v>
          </cell>
          <cell r="AB193">
            <v>33254</v>
          </cell>
          <cell r="AF193">
            <v>0</v>
          </cell>
        </row>
        <row r="194">
          <cell r="A194" t="str">
            <v>To maintain formulas integrity, if needed, insert rows only above row # 193 (copy an entire row from this tab and change the info as needed, or insert a blank row and then copy formulas)</v>
          </cell>
        </row>
      </sheetData>
      <sheetData sheetId="5"/>
      <sheetData sheetId="6">
        <row r="4">
          <cell r="BH4" t="str">
            <v>5280</v>
          </cell>
          <cell r="BI4" t="str">
            <v>5281</v>
          </cell>
          <cell r="BJ4" t="str">
            <v>5282</v>
          </cell>
          <cell r="BK4" t="str">
            <v>5283</v>
          </cell>
          <cell r="BL4" t="str">
            <v>5286</v>
          </cell>
          <cell r="BM4" t="str">
            <v>5289</v>
          </cell>
          <cell r="BN4" t="str">
            <v>5293</v>
          </cell>
          <cell r="BO4" t="str">
            <v>5294</v>
          </cell>
          <cell r="BP4" t="str">
            <v>5295</v>
          </cell>
          <cell r="BQ4" t="str">
            <v>5297</v>
          </cell>
          <cell r="BR4" t="str">
            <v>5298</v>
          </cell>
          <cell r="BS4" t="str">
            <v>5218</v>
          </cell>
        </row>
        <row r="5">
          <cell r="AY5" t="str">
            <v>Budgeted CFS</v>
          </cell>
          <cell r="BA5" t="str">
            <v>Acct/CFS
Code</v>
          </cell>
          <cell r="BE5" t="str">
            <v>FY18 Allocation Salary Budget</v>
          </cell>
          <cell r="BH5" t="str">
            <v>ERS</v>
          </cell>
          <cell r="BI5" t="str">
            <v>FICA</v>
          </cell>
          <cell r="BJ5" t="str">
            <v>TIAA HP</v>
          </cell>
          <cell r="BK5" t="str">
            <v>SAFB</v>
          </cell>
          <cell r="BL5" t="str">
            <v>TIAA</v>
          </cell>
          <cell r="BM5" t="str">
            <v>SBA</v>
          </cell>
          <cell r="BN5" t="str">
            <v>ERS RHI</v>
          </cell>
          <cell r="BO5" t="str">
            <v>BOG RHBP</v>
          </cell>
          <cell r="BP5" t="str">
            <v>MEDICAL</v>
          </cell>
          <cell r="BQ5" t="str">
            <v>DENTAL</v>
          </cell>
          <cell r="BR5" t="str">
            <v>VISION</v>
          </cell>
          <cell r="BS5" t="str">
            <v>WAIVER</v>
          </cell>
          <cell r="BU5" t="str">
            <v>Total Salary &amp; Fringe</v>
          </cell>
        </row>
        <row r="6">
          <cell r="AY6"/>
          <cell r="BA6" t="str">
            <v>'Budgeted CFS' needed</v>
          </cell>
          <cell r="BE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</row>
        <row r="7">
          <cell r="AY7"/>
          <cell r="BA7" t="str">
            <v>'Budgeted CFS' needed</v>
          </cell>
          <cell r="BE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</row>
        <row r="8">
          <cell r="AY8"/>
          <cell r="BA8" t="str">
            <v>'Budgeted CFS' needed</v>
          </cell>
          <cell r="BE8">
            <v>0</v>
          </cell>
          <cell r="BH8" t="str">
            <v>'Ret. plan' needed</v>
          </cell>
          <cell r="BI8">
            <v>0</v>
          </cell>
          <cell r="BJ8" t="str">
            <v>'Ret. plan' needed</v>
          </cell>
          <cell r="BK8" t="str">
            <v>'Type' needed</v>
          </cell>
          <cell r="BL8" t="str">
            <v>'Ret. plan' needed</v>
          </cell>
          <cell r="BM8">
            <v>0</v>
          </cell>
          <cell r="BN8" t="str">
            <v>'Ret. plan' needed</v>
          </cell>
          <cell r="BO8" t="str">
            <v>'Participation' needed</v>
          </cell>
          <cell r="BP8" t="str">
            <v>'Union' needed</v>
          </cell>
          <cell r="BQ8" t="str">
            <v>'Union' needed</v>
          </cell>
          <cell r="BR8" t="str">
            <v>'Union' needed</v>
          </cell>
          <cell r="BS8" t="str">
            <v>'Health plan' needed</v>
          </cell>
        </row>
        <row r="9">
          <cell r="AY9"/>
          <cell r="BA9"/>
          <cell r="BE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U9"/>
        </row>
        <row r="10">
          <cell r="A10" t="str">
            <v>To maintain formulas integrity, if needed, insert rows only above row # 9 (by either inserting an empty row and dragging or copying formulas; by copying an entire row from this tab; or by copying an entire row from the 'Department Positions' tab)</v>
          </cell>
        </row>
      </sheetData>
      <sheetData sheetId="7"/>
      <sheetData sheetId="8">
        <row r="5">
          <cell r="A5" t="str">
            <v>CFS</v>
          </cell>
          <cell r="D5" t="str">
            <v>Salary</v>
          </cell>
          <cell r="E5" t="str">
            <v>Fringe</v>
          </cell>
          <cell r="F5" t="str">
            <v>Salary &amp; Fringe</v>
          </cell>
          <cell r="G5" t="str">
            <v>5210</v>
          </cell>
          <cell r="H5" t="str">
            <v>5250</v>
          </cell>
          <cell r="I5" t="str">
            <v>5226</v>
          </cell>
          <cell r="J5" t="str">
            <v>5228</v>
          </cell>
          <cell r="K5" t="str">
            <v>5229</v>
          </cell>
          <cell r="L5" t="str">
            <v>5280</v>
          </cell>
          <cell r="M5" t="str">
            <v>5281</v>
          </cell>
          <cell r="N5" t="str">
            <v>5282</v>
          </cell>
          <cell r="O5" t="str">
            <v>5283</v>
          </cell>
          <cell r="P5" t="str">
            <v>5286</v>
          </cell>
          <cell r="Q5" t="str">
            <v>5289</v>
          </cell>
          <cell r="R5" t="str">
            <v>5293</v>
          </cell>
          <cell r="S5" t="str">
            <v>5294</v>
          </cell>
          <cell r="T5" t="str">
            <v>5295</v>
          </cell>
          <cell r="U5" t="str">
            <v>5297</v>
          </cell>
          <cell r="V5" t="str">
            <v>5298</v>
          </cell>
          <cell r="W5" t="str">
            <v>5218</v>
          </cell>
        </row>
        <row r="6">
          <cell r="A6" t="str">
            <v>400-5020-3310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400-5020-3312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400-5020-6512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400-5020-7259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400-5020-7298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</sheetData>
      <sheetData sheetId="9">
        <row r="5">
          <cell r="G5"/>
          <cell r="H5"/>
          <cell r="I5"/>
          <cell r="J5"/>
          <cell r="K5" t="str">
            <v>Level 1</v>
          </cell>
          <cell r="L5" t="str">
            <v>Level 2</v>
          </cell>
          <cell r="M5" t="str">
            <v>Level 3</v>
          </cell>
          <cell r="N5" t="str">
            <v>5252</v>
          </cell>
          <cell r="O5" t="str">
            <v>Level 1</v>
          </cell>
          <cell r="P5"/>
          <cell r="Q5"/>
          <cell r="R5"/>
          <cell r="S5" t="str">
            <v>Level 2</v>
          </cell>
          <cell r="T5"/>
          <cell r="U5"/>
          <cell r="V5"/>
          <cell r="W5" t="str">
            <v>Level 3</v>
          </cell>
          <cell r="X5"/>
          <cell r="Y5"/>
          <cell r="Z5"/>
          <cell r="AA5" t="str">
            <v>Total FTE</v>
          </cell>
          <cell r="AB5"/>
          <cell r="AC5"/>
          <cell r="AD5"/>
          <cell r="AE5" t="str">
            <v>Level 1</v>
          </cell>
          <cell r="AF5" t="str">
            <v>Level 2</v>
          </cell>
          <cell r="AG5" t="str">
            <v>Level 3</v>
          </cell>
          <cell r="AH5" t="str">
            <v>5253</v>
          </cell>
          <cell r="AI5" t="str">
            <v>In-state</v>
          </cell>
          <cell r="AJ5" t="str">
            <v>Out-of-state</v>
          </cell>
          <cell r="AK5" t="str">
            <v>Regional</v>
          </cell>
          <cell r="AL5" t="str">
            <v>6584</v>
          </cell>
          <cell r="AM5" t="str">
            <v>6583</v>
          </cell>
          <cell r="AN5"/>
          <cell r="AO5"/>
          <cell r="AP5"/>
          <cell r="AQ5"/>
          <cell r="AR5" t="str">
            <v>Level 1</v>
          </cell>
          <cell r="AS5" t="str">
            <v>Level 2</v>
          </cell>
          <cell r="AT5" t="str">
            <v>Level 3</v>
          </cell>
          <cell r="AU5" t="str">
            <v>5253</v>
          </cell>
          <cell r="AV5" t="str">
            <v>5281</v>
          </cell>
          <cell r="AW5" t="str">
            <v>5289</v>
          </cell>
        </row>
        <row r="6">
          <cell r="A6" t="str">
            <v>CFS</v>
          </cell>
          <cell r="D6" t="str">
            <v>Stipend &amp; Fees</v>
          </cell>
          <cell r="E6" t="str">
            <v>Fringe</v>
          </cell>
          <cell r="F6" t="str">
            <v>Stipend, Fees &amp; Fringe</v>
          </cell>
          <cell r="G6" t="str">
            <v>Level 1</v>
          </cell>
          <cell r="H6" t="str">
            <v>Level 2</v>
          </cell>
          <cell r="I6" t="str">
            <v>Level 3</v>
          </cell>
          <cell r="J6" t="str">
            <v>Total FTE</v>
          </cell>
          <cell r="K6">
            <v>17724</v>
          </cell>
          <cell r="L6">
            <v>18080</v>
          </cell>
          <cell r="M6">
            <v>18852</v>
          </cell>
          <cell r="N6" t="str">
            <v>Total Stipend</v>
          </cell>
          <cell r="O6" t="str">
            <v>In-state</v>
          </cell>
          <cell r="P6" t="str">
            <v>Out-of-state</v>
          </cell>
          <cell r="Q6" t="str">
            <v>Regional</v>
          </cell>
          <cell r="R6" t="str">
            <v>Total Level 1</v>
          </cell>
          <cell r="S6" t="str">
            <v>In-state</v>
          </cell>
          <cell r="T6" t="str">
            <v>Out-of-state</v>
          </cell>
          <cell r="U6" t="str">
            <v>Regional</v>
          </cell>
          <cell r="V6" t="str">
            <v>Total Level 2</v>
          </cell>
          <cell r="W6" t="str">
            <v>In-state</v>
          </cell>
          <cell r="X6" t="str">
            <v>Out-of-state</v>
          </cell>
          <cell r="Y6" t="str">
            <v>Regional</v>
          </cell>
          <cell r="Z6" t="str">
            <v>Total Level 3</v>
          </cell>
          <cell r="AA6" t="str">
            <v>In-state</v>
          </cell>
          <cell r="AB6" t="str">
            <v>Out-of-state</v>
          </cell>
          <cell r="AC6" t="str">
            <v>Regional</v>
          </cell>
          <cell r="AD6" t="str">
            <v>Total FTE</v>
          </cell>
          <cell r="AE6">
            <v>17724</v>
          </cell>
          <cell r="AF6">
            <v>18080</v>
          </cell>
          <cell r="AG6">
            <v>18852</v>
          </cell>
          <cell r="AH6" t="str">
            <v>Total Stipend</v>
          </cell>
          <cell r="AI6">
            <v>12706</v>
          </cell>
          <cell r="AJ6">
            <v>25216</v>
          </cell>
          <cell r="AK6">
            <v>19060</v>
          </cell>
          <cell r="AL6" t="str">
            <v>Total Tuition Waivers</v>
          </cell>
          <cell r="AM6" t="str">
            <v>Total Fees</v>
          </cell>
          <cell r="AN6" t="str">
            <v>Level 1</v>
          </cell>
          <cell r="AO6" t="str">
            <v>Level 2</v>
          </cell>
          <cell r="AP6" t="str">
            <v>Level 3</v>
          </cell>
          <cell r="AQ6" t="str">
            <v>Total FTE</v>
          </cell>
          <cell r="AR6">
            <v>13368</v>
          </cell>
          <cell r="AS6">
            <v>13642</v>
          </cell>
          <cell r="AT6">
            <v>14230</v>
          </cell>
          <cell r="AU6" t="str">
            <v>Total Stipend</v>
          </cell>
          <cell r="AV6" t="str">
            <v>Total FICA</v>
          </cell>
          <cell r="AW6" t="str">
            <v>Total SBA</v>
          </cell>
        </row>
        <row r="7">
          <cell r="A7" t="str">
            <v>400-5020-3310</v>
          </cell>
          <cell r="G7"/>
          <cell r="H7"/>
          <cell r="I7"/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/>
          <cell r="P7"/>
          <cell r="Q7"/>
          <cell r="R7">
            <v>0</v>
          </cell>
          <cell r="S7">
            <v>1</v>
          </cell>
          <cell r="T7"/>
          <cell r="U7"/>
          <cell r="V7">
            <v>1</v>
          </cell>
          <cell r="W7"/>
          <cell r="X7"/>
          <cell r="Y7"/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1</v>
          </cell>
          <cell r="AE7">
            <v>0</v>
          </cell>
          <cell r="AF7">
            <v>18080</v>
          </cell>
          <cell r="AG7">
            <v>0</v>
          </cell>
          <cell r="AH7">
            <v>18080</v>
          </cell>
          <cell r="AI7">
            <v>12706</v>
          </cell>
          <cell r="AJ7">
            <v>0</v>
          </cell>
          <cell r="AK7">
            <v>0</v>
          </cell>
          <cell r="AL7">
            <v>12706</v>
          </cell>
          <cell r="AM7">
            <v>320</v>
          </cell>
          <cell r="AN7"/>
          <cell r="AO7"/>
          <cell r="AP7"/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2148</v>
          </cell>
        </row>
        <row r="8">
          <cell r="A8" t="str">
            <v>400-5020-3312</v>
          </cell>
          <cell r="G8"/>
          <cell r="H8"/>
          <cell r="I8"/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/>
          <cell r="P8"/>
          <cell r="Q8"/>
          <cell r="R8">
            <v>0</v>
          </cell>
          <cell r="S8"/>
          <cell r="T8"/>
          <cell r="U8"/>
          <cell r="V8">
            <v>0</v>
          </cell>
          <cell r="W8"/>
          <cell r="X8"/>
          <cell r="Y8"/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/>
          <cell r="AO8"/>
          <cell r="AP8"/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 t="str">
            <v>400-5020-6512</v>
          </cell>
          <cell r="G9"/>
          <cell r="H9"/>
          <cell r="I9"/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/>
          <cell r="P9"/>
          <cell r="Q9"/>
          <cell r="R9">
            <v>0</v>
          </cell>
          <cell r="S9"/>
          <cell r="T9"/>
          <cell r="U9"/>
          <cell r="V9">
            <v>0</v>
          </cell>
          <cell r="W9"/>
          <cell r="X9"/>
          <cell r="Y9"/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/>
          <cell r="AO9"/>
          <cell r="AP9"/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 t="str">
            <v>400-5020-7259</v>
          </cell>
          <cell r="G10"/>
          <cell r="H10"/>
          <cell r="I10"/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/>
          <cell r="P10"/>
          <cell r="Q10"/>
          <cell r="R10">
            <v>0</v>
          </cell>
          <cell r="S10"/>
          <cell r="T10"/>
          <cell r="U10"/>
          <cell r="V10">
            <v>0</v>
          </cell>
          <cell r="W10"/>
          <cell r="X10"/>
          <cell r="Y10"/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/>
          <cell r="AO10"/>
          <cell r="AP10"/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400-5020-7298</v>
          </cell>
          <cell r="G11"/>
          <cell r="H11"/>
          <cell r="I11"/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/>
          <cell r="P11"/>
          <cell r="Q11"/>
          <cell r="R11">
            <v>0</v>
          </cell>
          <cell r="S11"/>
          <cell r="T11"/>
          <cell r="U11"/>
          <cell r="V11">
            <v>0</v>
          </cell>
          <cell r="W11"/>
          <cell r="X11"/>
          <cell r="Y11"/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/>
          <cell r="AO11"/>
          <cell r="AP11"/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</row>
      </sheetData>
      <sheetData sheetId="10">
        <row r="5">
          <cell r="D5" t="str">
            <v>5254</v>
          </cell>
          <cell r="E5" t="str">
            <v>5289</v>
          </cell>
          <cell r="F5" t="str">
            <v>6583</v>
          </cell>
          <cell r="G5" t="str">
            <v>6584</v>
          </cell>
          <cell r="Z5" t="str">
            <v>Level 1</v>
          </cell>
          <cell r="AA5" t="str">
            <v>Level 2</v>
          </cell>
          <cell r="AB5" t="str">
            <v>Level 3</v>
          </cell>
          <cell r="AD5" t="str">
            <v>In-state</v>
          </cell>
          <cell r="AE5" t="str">
            <v>Out-of-state</v>
          </cell>
          <cell r="AF5" t="str">
            <v>Regional</v>
          </cell>
        </row>
        <row r="6">
          <cell r="A6" t="str">
            <v>CFS</v>
          </cell>
          <cell r="D6" t="str">
            <v>Total Stipend</v>
          </cell>
          <cell r="E6" t="str">
            <v>Total SBA</v>
          </cell>
          <cell r="F6" t="str">
            <v>Total Fees</v>
          </cell>
          <cell r="G6" t="str">
            <v>Total Tuition Waivers</v>
          </cell>
        </row>
        <row r="7">
          <cell r="A7" t="str">
            <v>400-5020-3310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400-5020-3312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400-5020-6512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400-5020-7259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400-5020-7298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/>
          <cell r="D12"/>
          <cell r="E12"/>
          <cell r="F12"/>
          <cell r="G12"/>
        </row>
      </sheetData>
      <sheetData sheetId="11">
        <row r="15">
          <cell r="C15" t="str">
            <v>Level 1</v>
          </cell>
          <cell r="D15">
            <v>17724</v>
          </cell>
          <cell r="E15">
            <v>13368</v>
          </cell>
        </row>
        <row r="16">
          <cell r="C16" t="str">
            <v>Level 2</v>
          </cell>
          <cell r="D16">
            <v>18080</v>
          </cell>
          <cell r="E16">
            <v>13642</v>
          </cell>
        </row>
        <row r="17">
          <cell r="C17" t="str">
            <v>Level 3</v>
          </cell>
          <cell r="D17">
            <v>18852</v>
          </cell>
          <cell r="E17">
            <v>14230</v>
          </cell>
        </row>
        <row r="19">
          <cell r="C19" t="str">
            <v>In-state</v>
          </cell>
          <cell r="D19">
            <v>12706</v>
          </cell>
        </row>
        <row r="20">
          <cell r="C20" t="str">
            <v>Out-of-State</v>
          </cell>
          <cell r="D20">
            <v>25216</v>
          </cell>
        </row>
        <row r="21">
          <cell r="C21" t="str">
            <v>Regional</v>
          </cell>
          <cell r="D21">
            <v>19060</v>
          </cell>
        </row>
        <row r="23">
          <cell r="D23">
            <v>320</v>
          </cell>
        </row>
        <row r="28">
          <cell r="F28">
            <v>1001</v>
          </cell>
        </row>
        <row r="32">
          <cell r="F32">
            <v>0.25</v>
          </cell>
        </row>
        <row r="33">
          <cell r="F33">
            <v>0.01</v>
          </cell>
        </row>
        <row r="34">
          <cell r="F34">
            <v>5.9799999999999999E-2</v>
          </cell>
        </row>
        <row r="36">
          <cell r="F36">
            <v>7.6499999999999999E-2</v>
          </cell>
        </row>
        <row r="40">
          <cell r="F40">
            <v>4.2000000000000003E-2</v>
          </cell>
        </row>
        <row r="41">
          <cell r="F41">
            <v>3.4799999999999998E-2</v>
          </cell>
        </row>
        <row r="43">
          <cell r="F43">
            <v>0.09</v>
          </cell>
        </row>
        <row r="45">
          <cell r="F45">
            <v>6.8999999999999999E-3</v>
          </cell>
        </row>
        <row r="46">
          <cell r="F46">
            <v>0.1188</v>
          </cell>
        </row>
        <row r="48">
          <cell r="F48">
            <v>4.36E-2</v>
          </cell>
        </row>
      </sheetData>
      <sheetData sheetId="12">
        <row r="5">
          <cell r="A5" t="str">
            <v>Salary</v>
          </cell>
          <cell r="B5" t="str">
            <v>CLAS</v>
          </cell>
          <cell r="C5" t="str">
            <v>ACT</v>
          </cell>
          <cell r="D5" t="str">
            <v>L528</v>
          </cell>
          <cell r="E5" t="str">
            <v>NURS</v>
          </cell>
          <cell r="F5" t="str">
            <v>NUCL</v>
          </cell>
          <cell r="G5" t="str">
            <v>NONC</v>
          </cell>
          <cell r="H5" t="str">
            <v>PSA</v>
          </cell>
          <cell r="I5" t="str">
            <v>PTAA</v>
          </cell>
          <cell r="J5" t="str">
            <v>NUNC</v>
          </cell>
          <cell r="K5" t="str">
            <v>NUFA</v>
          </cell>
          <cell r="L5" t="str">
            <v>MPA</v>
          </cell>
          <cell r="M5" t="str">
            <v>URIP</v>
          </cell>
          <cell r="N5" t="str">
            <v>FACU</v>
          </cell>
          <cell r="O5" t="str">
            <v>AAUP</v>
          </cell>
          <cell r="P5" t="str">
            <v>Vacant - Not Known</v>
          </cell>
        </row>
        <row r="6">
          <cell r="A6" t="str">
            <v>Increase</v>
          </cell>
          <cell r="B6">
            <v>0.02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0.03</v>
          </cell>
          <cell r="H6">
            <v>0.03</v>
          </cell>
          <cell r="I6">
            <v>0.03</v>
          </cell>
          <cell r="J6">
            <v>0.03</v>
          </cell>
          <cell r="K6">
            <v>0.03</v>
          </cell>
          <cell r="L6">
            <v>0.03</v>
          </cell>
          <cell r="M6">
            <v>0.03</v>
          </cell>
          <cell r="N6">
            <v>0.03</v>
          </cell>
          <cell r="O6">
            <v>0.03</v>
          </cell>
          <cell r="P6">
            <v>0</v>
          </cell>
        </row>
        <row r="11">
          <cell r="A11" t="str">
            <v>Health Plan</v>
          </cell>
          <cell r="B11" t="str">
            <v>CLAS</v>
          </cell>
          <cell r="C11" t="str">
            <v>ACT</v>
          </cell>
          <cell r="D11" t="str">
            <v>L528</v>
          </cell>
          <cell r="E11" t="str">
            <v>NURS</v>
          </cell>
          <cell r="F11" t="str">
            <v>NUCL</v>
          </cell>
          <cell r="G11" t="str">
            <v>NONC</v>
          </cell>
          <cell r="H11" t="str">
            <v>PSA</v>
          </cell>
          <cell r="I11" t="str">
            <v>PTAA</v>
          </cell>
          <cell r="J11" t="str">
            <v>NUNC</v>
          </cell>
          <cell r="K11" t="str">
            <v>NUFA</v>
          </cell>
          <cell r="L11" t="str">
            <v>MPA</v>
          </cell>
          <cell r="M11" t="str">
            <v>URIP</v>
          </cell>
          <cell r="N11" t="str">
            <v>FACU</v>
          </cell>
          <cell r="O11" t="str">
            <v>AAUP</v>
          </cell>
          <cell r="P11" t="str">
            <v>Vacant - Not Known</v>
          </cell>
        </row>
        <row r="12">
          <cell r="A12" t="str">
            <v>Individual</v>
          </cell>
          <cell r="B12">
            <v>8363</v>
          </cell>
          <cell r="C12">
            <v>8363</v>
          </cell>
          <cell r="D12">
            <v>8363</v>
          </cell>
          <cell r="E12">
            <v>8363</v>
          </cell>
          <cell r="F12">
            <v>8363</v>
          </cell>
          <cell r="G12">
            <v>8363</v>
          </cell>
          <cell r="H12">
            <v>8363</v>
          </cell>
          <cell r="I12">
            <v>8363</v>
          </cell>
          <cell r="J12">
            <v>8363</v>
          </cell>
          <cell r="K12">
            <v>8363</v>
          </cell>
          <cell r="L12">
            <v>8363</v>
          </cell>
          <cell r="M12">
            <v>8363</v>
          </cell>
          <cell r="N12">
            <v>8363</v>
          </cell>
          <cell r="O12">
            <v>8363</v>
          </cell>
          <cell r="P12">
            <v>0</v>
          </cell>
        </row>
        <row r="13">
          <cell r="A13" t="str">
            <v>Family</v>
          </cell>
          <cell r="B13">
            <v>23443</v>
          </cell>
          <cell r="C13">
            <v>23443</v>
          </cell>
          <cell r="D13">
            <v>23443</v>
          </cell>
          <cell r="E13">
            <v>23443</v>
          </cell>
          <cell r="F13">
            <v>23443</v>
          </cell>
          <cell r="G13">
            <v>23443</v>
          </cell>
          <cell r="H13">
            <v>23443</v>
          </cell>
          <cell r="I13">
            <v>23443</v>
          </cell>
          <cell r="J13">
            <v>23443</v>
          </cell>
          <cell r="K13">
            <v>23443</v>
          </cell>
          <cell r="L13">
            <v>23443</v>
          </cell>
          <cell r="M13">
            <v>23443</v>
          </cell>
          <cell r="N13">
            <v>23443</v>
          </cell>
          <cell r="O13">
            <v>23443</v>
          </cell>
          <cell r="P13">
            <v>0</v>
          </cell>
        </row>
        <row r="14">
          <cell r="A14" t="str">
            <v>Waiver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Vacant - Funded</v>
          </cell>
          <cell r="B15">
            <v>18770</v>
          </cell>
          <cell r="C15">
            <v>18770</v>
          </cell>
          <cell r="D15">
            <v>18770</v>
          </cell>
          <cell r="E15">
            <v>18770</v>
          </cell>
          <cell r="F15">
            <v>18770</v>
          </cell>
          <cell r="G15">
            <v>18770</v>
          </cell>
          <cell r="H15">
            <v>18770</v>
          </cell>
          <cell r="I15">
            <v>18770</v>
          </cell>
          <cell r="J15">
            <v>18770</v>
          </cell>
          <cell r="K15">
            <v>18770</v>
          </cell>
          <cell r="L15">
            <v>18770</v>
          </cell>
          <cell r="M15">
            <v>18770</v>
          </cell>
          <cell r="N15">
            <v>18770</v>
          </cell>
          <cell r="O15">
            <v>18770</v>
          </cell>
          <cell r="P15">
            <v>0</v>
          </cell>
        </row>
        <row r="16">
          <cell r="A16" t="str">
            <v>Vacant - Not Funded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Not Indicated Yet</v>
          </cell>
          <cell r="B17">
            <v>23443</v>
          </cell>
          <cell r="C17">
            <v>23443</v>
          </cell>
          <cell r="D17">
            <v>23443</v>
          </cell>
          <cell r="E17">
            <v>23443</v>
          </cell>
          <cell r="F17">
            <v>23443</v>
          </cell>
          <cell r="G17">
            <v>23443</v>
          </cell>
          <cell r="H17">
            <v>23443</v>
          </cell>
          <cell r="I17">
            <v>23443</v>
          </cell>
          <cell r="J17">
            <v>23443</v>
          </cell>
          <cell r="K17">
            <v>23443</v>
          </cell>
          <cell r="L17">
            <v>23443</v>
          </cell>
          <cell r="M17">
            <v>23443</v>
          </cell>
          <cell r="N17">
            <v>23443</v>
          </cell>
          <cell r="O17">
            <v>23443</v>
          </cell>
          <cell r="P17">
            <v>0</v>
          </cell>
        </row>
        <row r="18">
          <cell r="A18" t="str">
            <v>Not Funded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Not Eligible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4">
          <cell r="A24" t="str">
            <v>Health Plan</v>
          </cell>
          <cell r="B24" t="str">
            <v>CLAS</v>
          </cell>
          <cell r="C24" t="str">
            <v>ACT</v>
          </cell>
          <cell r="D24" t="str">
            <v>L528</v>
          </cell>
          <cell r="E24" t="str">
            <v>NURS</v>
          </cell>
          <cell r="F24" t="str">
            <v>NUCL</v>
          </cell>
          <cell r="G24" t="str">
            <v>NONC</v>
          </cell>
          <cell r="H24" t="str">
            <v>PSA</v>
          </cell>
          <cell r="I24" t="str">
            <v>PTAA</v>
          </cell>
          <cell r="J24" t="str">
            <v>NUNC</v>
          </cell>
          <cell r="K24" t="str">
            <v>NUFA</v>
          </cell>
          <cell r="L24" t="str">
            <v>MPA</v>
          </cell>
          <cell r="M24" t="str">
            <v>URIP</v>
          </cell>
          <cell r="N24" t="str">
            <v>FACU</v>
          </cell>
          <cell r="O24" t="str">
            <v>AAUP</v>
          </cell>
          <cell r="P24" t="str">
            <v>Vacant - Not Known</v>
          </cell>
        </row>
        <row r="25">
          <cell r="A25" t="str">
            <v>Individual</v>
          </cell>
          <cell r="B25">
            <v>414</v>
          </cell>
          <cell r="C25">
            <v>414</v>
          </cell>
          <cell r="D25">
            <v>414</v>
          </cell>
          <cell r="E25">
            <v>414</v>
          </cell>
          <cell r="F25">
            <v>414</v>
          </cell>
          <cell r="G25">
            <v>414</v>
          </cell>
          <cell r="H25">
            <v>414</v>
          </cell>
          <cell r="I25">
            <v>414</v>
          </cell>
          <cell r="J25">
            <v>414</v>
          </cell>
          <cell r="K25">
            <v>414</v>
          </cell>
          <cell r="L25">
            <v>414</v>
          </cell>
          <cell r="M25">
            <v>414</v>
          </cell>
          <cell r="N25">
            <v>414</v>
          </cell>
          <cell r="O25">
            <v>414</v>
          </cell>
          <cell r="P25">
            <v>0</v>
          </cell>
        </row>
        <row r="26">
          <cell r="A26" t="str">
            <v>Family</v>
          </cell>
          <cell r="B26">
            <v>1160</v>
          </cell>
          <cell r="C26">
            <v>1160</v>
          </cell>
          <cell r="D26">
            <v>1160</v>
          </cell>
          <cell r="E26">
            <v>1160</v>
          </cell>
          <cell r="F26">
            <v>1160</v>
          </cell>
          <cell r="G26">
            <v>1160</v>
          </cell>
          <cell r="H26">
            <v>1160</v>
          </cell>
          <cell r="I26">
            <v>1160</v>
          </cell>
          <cell r="J26">
            <v>1160</v>
          </cell>
          <cell r="K26">
            <v>1160</v>
          </cell>
          <cell r="L26">
            <v>1160</v>
          </cell>
          <cell r="M26">
            <v>1160</v>
          </cell>
          <cell r="N26">
            <v>1160</v>
          </cell>
          <cell r="O26">
            <v>1160</v>
          </cell>
          <cell r="P26">
            <v>0</v>
          </cell>
        </row>
        <row r="27">
          <cell r="A27" t="str">
            <v>Waiver</v>
          </cell>
          <cell r="B27">
            <v>1160</v>
          </cell>
          <cell r="C27">
            <v>1160</v>
          </cell>
          <cell r="D27">
            <v>1160</v>
          </cell>
          <cell r="E27">
            <v>1160</v>
          </cell>
          <cell r="F27">
            <v>1160</v>
          </cell>
          <cell r="G27">
            <v>1160</v>
          </cell>
          <cell r="H27">
            <v>1160</v>
          </cell>
          <cell r="I27">
            <v>1160</v>
          </cell>
          <cell r="J27">
            <v>1160</v>
          </cell>
          <cell r="K27">
            <v>1160</v>
          </cell>
          <cell r="L27">
            <v>1160</v>
          </cell>
          <cell r="M27">
            <v>1160</v>
          </cell>
          <cell r="N27">
            <v>1160</v>
          </cell>
          <cell r="O27">
            <v>1160</v>
          </cell>
          <cell r="P27">
            <v>0</v>
          </cell>
        </row>
        <row r="28">
          <cell r="A28" t="str">
            <v>Vacant - Funded</v>
          </cell>
          <cell r="B28">
            <v>929</v>
          </cell>
          <cell r="C28">
            <v>929</v>
          </cell>
          <cell r="D28">
            <v>929</v>
          </cell>
          <cell r="E28">
            <v>929</v>
          </cell>
          <cell r="F28">
            <v>929</v>
          </cell>
          <cell r="G28">
            <v>929</v>
          </cell>
          <cell r="H28">
            <v>929</v>
          </cell>
          <cell r="I28">
            <v>929</v>
          </cell>
          <cell r="J28">
            <v>929</v>
          </cell>
          <cell r="K28">
            <v>929</v>
          </cell>
          <cell r="L28">
            <v>929</v>
          </cell>
          <cell r="M28">
            <v>929</v>
          </cell>
          <cell r="N28">
            <v>929</v>
          </cell>
          <cell r="O28">
            <v>929</v>
          </cell>
          <cell r="P28">
            <v>0</v>
          </cell>
        </row>
        <row r="29">
          <cell r="A29" t="str">
            <v>Vacant - Not Funded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Not Indicated Yet</v>
          </cell>
          <cell r="B30">
            <v>1160</v>
          </cell>
          <cell r="C30">
            <v>1160</v>
          </cell>
          <cell r="D30">
            <v>1160</v>
          </cell>
          <cell r="E30">
            <v>1160</v>
          </cell>
          <cell r="F30">
            <v>1160</v>
          </cell>
          <cell r="G30">
            <v>1160</v>
          </cell>
          <cell r="H30">
            <v>1160</v>
          </cell>
          <cell r="I30">
            <v>1160</v>
          </cell>
          <cell r="J30">
            <v>1160</v>
          </cell>
          <cell r="K30">
            <v>1160</v>
          </cell>
          <cell r="L30">
            <v>1160</v>
          </cell>
          <cell r="M30">
            <v>1160</v>
          </cell>
          <cell r="N30">
            <v>1160</v>
          </cell>
          <cell r="O30">
            <v>1160</v>
          </cell>
          <cell r="P30">
            <v>0</v>
          </cell>
        </row>
        <row r="31">
          <cell r="A31" t="str">
            <v>Not Funded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Not Eligible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7">
          <cell r="A37" t="str">
            <v>Health Plan</v>
          </cell>
          <cell r="B37" t="str">
            <v>CLAS</v>
          </cell>
          <cell r="C37" t="str">
            <v>ACT</v>
          </cell>
          <cell r="D37" t="str">
            <v>L528</v>
          </cell>
          <cell r="E37" t="str">
            <v>NURS</v>
          </cell>
          <cell r="F37" t="str">
            <v>NUCL</v>
          </cell>
          <cell r="G37" t="str">
            <v>NONC</v>
          </cell>
          <cell r="H37" t="str">
            <v>PSA</v>
          </cell>
          <cell r="I37" t="str">
            <v>PTAA</v>
          </cell>
          <cell r="J37" t="str">
            <v>NUNC</v>
          </cell>
          <cell r="K37" t="str">
            <v>NUFA</v>
          </cell>
          <cell r="L37" t="str">
            <v>MPA</v>
          </cell>
          <cell r="M37" t="str">
            <v>URIP</v>
          </cell>
          <cell r="N37" t="str">
            <v>FACU</v>
          </cell>
          <cell r="O37" t="str">
            <v>AAUP</v>
          </cell>
          <cell r="P37" t="str">
            <v>Vacant - Not Known</v>
          </cell>
        </row>
        <row r="38">
          <cell r="A38" t="str">
            <v>Individual</v>
          </cell>
          <cell r="B38">
            <v>57</v>
          </cell>
          <cell r="C38">
            <v>57</v>
          </cell>
          <cell r="D38">
            <v>57</v>
          </cell>
          <cell r="E38">
            <v>57</v>
          </cell>
          <cell r="F38">
            <v>57</v>
          </cell>
          <cell r="G38">
            <v>57</v>
          </cell>
          <cell r="H38">
            <v>57</v>
          </cell>
          <cell r="I38">
            <v>57</v>
          </cell>
          <cell r="J38">
            <v>57</v>
          </cell>
          <cell r="K38">
            <v>57</v>
          </cell>
          <cell r="L38">
            <v>57</v>
          </cell>
          <cell r="M38">
            <v>57</v>
          </cell>
          <cell r="N38">
            <v>57</v>
          </cell>
          <cell r="O38">
            <v>57</v>
          </cell>
          <cell r="P38">
            <v>0</v>
          </cell>
        </row>
        <row r="39">
          <cell r="A39" t="str">
            <v>Family</v>
          </cell>
          <cell r="B39">
            <v>157</v>
          </cell>
          <cell r="C39">
            <v>157</v>
          </cell>
          <cell r="D39">
            <v>157</v>
          </cell>
          <cell r="E39">
            <v>157</v>
          </cell>
          <cell r="F39">
            <v>157</v>
          </cell>
          <cell r="G39">
            <v>157</v>
          </cell>
          <cell r="H39">
            <v>157</v>
          </cell>
          <cell r="I39">
            <v>157</v>
          </cell>
          <cell r="J39">
            <v>157</v>
          </cell>
          <cell r="K39">
            <v>157</v>
          </cell>
          <cell r="L39">
            <v>157</v>
          </cell>
          <cell r="M39">
            <v>157</v>
          </cell>
          <cell r="N39">
            <v>157</v>
          </cell>
          <cell r="O39">
            <v>157</v>
          </cell>
          <cell r="P39">
            <v>0</v>
          </cell>
        </row>
        <row r="40">
          <cell r="A40" t="str">
            <v>Waiver</v>
          </cell>
          <cell r="B40">
            <v>157</v>
          </cell>
          <cell r="C40">
            <v>157</v>
          </cell>
          <cell r="D40">
            <v>157</v>
          </cell>
          <cell r="E40">
            <v>157</v>
          </cell>
          <cell r="F40">
            <v>157</v>
          </cell>
          <cell r="G40">
            <v>157</v>
          </cell>
          <cell r="H40">
            <v>157</v>
          </cell>
          <cell r="I40">
            <v>157</v>
          </cell>
          <cell r="J40">
            <v>157</v>
          </cell>
          <cell r="K40">
            <v>157</v>
          </cell>
          <cell r="L40">
            <v>157</v>
          </cell>
          <cell r="M40">
            <v>157</v>
          </cell>
          <cell r="N40">
            <v>157</v>
          </cell>
          <cell r="O40">
            <v>157</v>
          </cell>
          <cell r="P40">
            <v>0</v>
          </cell>
        </row>
        <row r="41">
          <cell r="A41" t="str">
            <v>Vacant - Funded</v>
          </cell>
          <cell r="B41">
            <v>126</v>
          </cell>
          <cell r="C41">
            <v>126</v>
          </cell>
          <cell r="D41">
            <v>126</v>
          </cell>
          <cell r="E41">
            <v>126</v>
          </cell>
          <cell r="F41">
            <v>126</v>
          </cell>
          <cell r="G41">
            <v>126</v>
          </cell>
          <cell r="H41">
            <v>126</v>
          </cell>
          <cell r="I41">
            <v>126</v>
          </cell>
          <cell r="J41">
            <v>126</v>
          </cell>
          <cell r="K41">
            <v>126</v>
          </cell>
          <cell r="L41">
            <v>126</v>
          </cell>
          <cell r="M41">
            <v>126</v>
          </cell>
          <cell r="N41">
            <v>126</v>
          </cell>
          <cell r="O41">
            <v>126</v>
          </cell>
          <cell r="P41">
            <v>0</v>
          </cell>
        </row>
        <row r="42">
          <cell r="A42" t="str">
            <v>Vacant - Not Funded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Not Indicated Yet</v>
          </cell>
          <cell r="B43">
            <v>157</v>
          </cell>
          <cell r="C43">
            <v>157</v>
          </cell>
          <cell r="D43">
            <v>157</v>
          </cell>
          <cell r="E43">
            <v>157</v>
          </cell>
          <cell r="F43">
            <v>157</v>
          </cell>
          <cell r="G43">
            <v>157</v>
          </cell>
          <cell r="H43">
            <v>157</v>
          </cell>
          <cell r="I43">
            <v>157</v>
          </cell>
          <cell r="J43">
            <v>157</v>
          </cell>
          <cell r="K43">
            <v>157</v>
          </cell>
          <cell r="L43">
            <v>157</v>
          </cell>
          <cell r="M43">
            <v>157</v>
          </cell>
          <cell r="N43">
            <v>157</v>
          </cell>
          <cell r="O43">
            <v>157</v>
          </cell>
          <cell r="P43">
            <v>0</v>
          </cell>
        </row>
        <row r="44">
          <cell r="A44" t="str">
            <v>Not Funded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Not Eligible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0">
          <cell r="A50" t="str">
            <v>Salary Range</v>
          </cell>
          <cell r="B50" t="str">
            <v>CLAS</v>
          </cell>
          <cell r="C50" t="str">
            <v>ACT</v>
          </cell>
          <cell r="D50" t="str">
            <v>L528</v>
          </cell>
          <cell r="E50" t="str">
            <v>NURS</v>
          </cell>
          <cell r="F50" t="str">
            <v>NUCL</v>
          </cell>
          <cell r="G50" t="str">
            <v>NONC</v>
          </cell>
          <cell r="H50" t="str">
            <v>PSA</v>
          </cell>
          <cell r="I50" t="str">
            <v>PTAA</v>
          </cell>
          <cell r="J50" t="str">
            <v>NUNC</v>
          </cell>
          <cell r="K50" t="str">
            <v>NUFA</v>
          </cell>
          <cell r="L50" t="str">
            <v>MPA</v>
          </cell>
          <cell r="M50" t="str">
            <v>URIP</v>
          </cell>
          <cell r="N50" t="str">
            <v>FACU</v>
          </cell>
          <cell r="O50" t="str">
            <v>AAUP</v>
          </cell>
          <cell r="P50" t="str">
            <v>Vacant - Not Known</v>
          </cell>
        </row>
        <row r="51">
          <cell r="A51">
            <v>0</v>
          </cell>
          <cell r="B51">
            <v>0.2</v>
          </cell>
          <cell r="C51">
            <v>0.2</v>
          </cell>
          <cell r="D51">
            <v>0.2</v>
          </cell>
          <cell r="E51">
            <v>0.2</v>
          </cell>
          <cell r="F51">
            <v>0.2</v>
          </cell>
          <cell r="G51">
            <v>0.2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  <cell r="P51">
            <v>0</v>
          </cell>
        </row>
        <row r="52">
          <cell r="A52">
            <v>95481</v>
          </cell>
          <cell r="B52">
            <v>0.25</v>
          </cell>
          <cell r="C52">
            <v>0.25</v>
          </cell>
          <cell r="D52">
            <v>0.25</v>
          </cell>
          <cell r="E52">
            <v>0.25</v>
          </cell>
          <cell r="F52">
            <v>0.25</v>
          </cell>
          <cell r="G52">
            <v>0.2</v>
          </cell>
          <cell r="H52">
            <v>0.2</v>
          </cell>
          <cell r="I52">
            <v>0.2</v>
          </cell>
          <cell r="J52">
            <v>0.2</v>
          </cell>
          <cell r="K52">
            <v>0.2</v>
          </cell>
          <cell r="L52">
            <v>0.2</v>
          </cell>
          <cell r="M52">
            <v>0.2</v>
          </cell>
          <cell r="N52">
            <v>0.2</v>
          </cell>
          <cell r="O52">
            <v>0.2</v>
          </cell>
          <cell r="P52">
            <v>0</v>
          </cell>
        </row>
        <row r="53">
          <cell r="A53">
            <v>107373</v>
          </cell>
          <cell r="B53">
            <v>0.25</v>
          </cell>
          <cell r="C53">
            <v>0.25</v>
          </cell>
          <cell r="D53">
            <v>0.25</v>
          </cell>
          <cell r="E53">
            <v>0.25</v>
          </cell>
          <cell r="F53">
            <v>0.25</v>
          </cell>
          <cell r="G53">
            <v>0.25</v>
          </cell>
          <cell r="H53">
            <v>0.25</v>
          </cell>
          <cell r="I53">
            <v>0.25</v>
          </cell>
          <cell r="J53">
            <v>0.25</v>
          </cell>
          <cell r="K53">
            <v>0.25</v>
          </cell>
          <cell r="L53">
            <v>0.25</v>
          </cell>
          <cell r="M53">
            <v>0.25</v>
          </cell>
          <cell r="N53">
            <v>0.2</v>
          </cell>
          <cell r="O53">
            <v>0.2</v>
          </cell>
          <cell r="P53">
            <v>0</v>
          </cell>
        </row>
        <row r="54">
          <cell r="A54">
            <v>110594</v>
          </cell>
          <cell r="B54">
            <v>0.25</v>
          </cell>
          <cell r="C54">
            <v>0.25</v>
          </cell>
          <cell r="D54">
            <v>0.25</v>
          </cell>
          <cell r="E54">
            <v>0.25</v>
          </cell>
          <cell r="F54">
            <v>0.25</v>
          </cell>
          <cell r="G54">
            <v>0.25</v>
          </cell>
          <cell r="H54">
            <v>0.25</v>
          </cell>
          <cell r="I54">
            <v>0.25</v>
          </cell>
          <cell r="J54">
            <v>0.25</v>
          </cell>
          <cell r="K54">
            <v>0.25</v>
          </cell>
          <cell r="L54">
            <v>0.25</v>
          </cell>
          <cell r="M54">
            <v>0.25</v>
          </cell>
          <cell r="N54">
            <v>0.25</v>
          </cell>
          <cell r="O54">
            <v>0.25</v>
          </cell>
          <cell r="P54">
            <v>0</v>
          </cell>
        </row>
        <row r="59">
          <cell r="A59" t="str">
            <v>Salary Range</v>
          </cell>
          <cell r="B59" t="str">
            <v>CLAS</v>
          </cell>
          <cell r="C59" t="str">
            <v>ACT</v>
          </cell>
          <cell r="D59" t="str">
            <v>L528</v>
          </cell>
          <cell r="E59" t="str">
            <v>NURS</v>
          </cell>
          <cell r="F59" t="str">
            <v>NUCL</v>
          </cell>
          <cell r="G59" t="str">
            <v>NONC</v>
          </cell>
          <cell r="H59" t="str">
            <v>PSA</v>
          </cell>
          <cell r="I59" t="str">
            <v>PTAA</v>
          </cell>
          <cell r="J59" t="str">
            <v>NUNC</v>
          </cell>
          <cell r="K59" t="str">
            <v>NUFA</v>
          </cell>
          <cell r="L59" t="str">
            <v>MPA</v>
          </cell>
          <cell r="M59" t="str">
            <v>URIP</v>
          </cell>
          <cell r="N59" t="str">
            <v>FACU</v>
          </cell>
          <cell r="O59" t="str">
            <v>AAUP</v>
          </cell>
          <cell r="P59" t="str">
            <v>Vacant - Not Known</v>
          </cell>
        </row>
        <row r="60">
          <cell r="A60">
            <v>0</v>
          </cell>
          <cell r="B60">
            <v>0.15</v>
          </cell>
          <cell r="C60">
            <v>0.15</v>
          </cell>
          <cell r="D60">
            <v>0.15</v>
          </cell>
          <cell r="E60">
            <v>0.15</v>
          </cell>
          <cell r="F60">
            <v>0.15</v>
          </cell>
          <cell r="G60">
            <v>0.15</v>
          </cell>
          <cell r="H60">
            <v>0.15</v>
          </cell>
          <cell r="I60">
            <v>0.15</v>
          </cell>
          <cell r="J60">
            <v>0.15</v>
          </cell>
          <cell r="K60">
            <v>0.15</v>
          </cell>
          <cell r="L60">
            <v>0.15</v>
          </cell>
          <cell r="M60">
            <v>0.15</v>
          </cell>
          <cell r="N60">
            <v>0.15</v>
          </cell>
          <cell r="O60">
            <v>0.15</v>
          </cell>
          <cell r="P60">
            <v>0</v>
          </cell>
        </row>
        <row r="61">
          <cell r="A61">
            <v>49670</v>
          </cell>
          <cell r="B61">
            <v>0.2</v>
          </cell>
          <cell r="C61">
            <v>0.2</v>
          </cell>
          <cell r="D61">
            <v>0.2</v>
          </cell>
          <cell r="E61">
            <v>0.2</v>
          </cell>
          <cell r="F61">
            <v>0.2</v>
          </cell>
          <cell r="G61">
            <v>0.15</v>
          </cell>
          <cell r="H61">
            <v>0.15</v>
          </cell>
          <cell r="I61">
            <v>0.15</v>
          </cell>
          <cell r="J61">
            <v>0.15</v>
          </cell>
          <cell r="K61">
            <v>0.15</v>
          </cell>
          <cell r="L61">
            <v>0.15</v>
          </cell>
          <cell r="M61">
            <v>0.15</v>
          </cell>
          <cell r="N61">
            <v>0.15</v>
          </cell>
          <cell r="O61">
            <v>0.15</v>
          </cell>
          <cell r="P61">
            <v>0</v>
          </cell>
        </row>
        <row r="62">
          <cell r="A62">
            <v>53687</v>
          </cell>
          <cell r="B62">
            <v>0.2</v>
          </cell>
          <cell r="C62">
            <v>0.2</v>
          </cell>
          <cell r="D62">
            <v>0.2</v>
          </cell>
          <cell r="E62">
            <v>0.2</v>
          </cell>
          <cell r="F62">
            <v>0.2</v>
          </cell>
          <cell r="G62">
            <v>0.2</v>
          </cell>
          <cell r="H62">
            <v>0.2</v>
          </cell>
          <cell r="I62">
            <v>0.2</v>
          </cell>
          <cell r="J62">
            <v>0.2</v>
          </cell>
          <cell r="K62">
            <v>0.2</v>
          </cell>
          <cell r="L62">
            <v>0.2</v>
          </cell>
          <cell r="M62">
            <v>0.2</v>
          </cell>
          <cell r="N62">
            <v>0.15</v>
          </cell>
          <cell r="O62">
            <v>0.15</v>
          </cell>
          <cell r="P62">
            <v>0</v>
          </cell>
        </row>
        <row r="63">
          <cell r="A63">
            <v>55297</v>
          </cell>
          <cell r="B63">
            <v>0.2</v>
          </cell>
          <cell r="C63">
            <v>0.2</v>
          </cell>
          <cell r="D63">
            <v>0.2</v>
          </cell>
          <cell r="E63">
            <v>0.2</v>
          </cell>
          <cell r="F63">
            <v>0.2</v>
          </cell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  <cell r="O63">
            <v>0.2</v>
          </cell>
          <cell r="P63">
            <v>0</v>
          </cell>
        </row>
        <row r="64">
          <cell r="A64">
            <v>95481</v>
          </cell>
          <cell r="B64">
            <v>0.25</v>
          </cell>
          <cell r="C64">
            <v>0.25</v>
          </cell>
          <cell r="D64">
            <v>0.25</v>
          </cell>
          <cell r="E64">
            <v>0.25</v>
          </cell>
          <cell r="F64">
            <v>0.25</v>
          </cell>
          <cell r="G64">
            <v>0.2</v>
          </cell>
          <cell r="H64">
            <v>0.2</v>
          </cell>
          <cell r="I64">
            <v>0.2</v>
          </cell>
          <cell r="J64">
            <v>0.2</v>
          </cell>
          <cell r="K64">
            <v>0.2</v>
          </cell>
          <cell r="L64">
            <v>0.2</v>
          </cell>
          <cell r="M64">
            <v>0.2</v>
          </cell>
          <cell r="N64">
            <v>0.2</v>
          </cell>
          <cell r="O64">
            <v>0.2</v>
          </cell>
          <cell r="P64">
            <v>0</v>
          </cell>
        </row>
        <row r="65">
          <cell r="A65">
            <v>101211</v>
          </cell>
          <cell r="B65">
            <v>0.25</v>
          </cell>
          <cell r="C65">
            <v>0.25</v>
          </cell>
          <cell r="D65">
            <v>0.25</v>
          </cell>
          <cell r="E65">
            <v>0.25</v>
          </cell>
          <cell r="F65">
            <v>0.25</v>
          </cell>
          <cell r="G65">
            <v>0.2</v>
          </cell>
          <cell r="H65">
            <v>0.2</v>
          </cell>
          <cell r="I65">
            <v>0.2</v>
          </cell>
          <cell r="J65">
            <v>0.2</v>
          </cell>
          <cell r="K65">
            <v>0.2</v>
          </cell>
          <cell r="L65">
            <v>0.2</v>
          </cell>
          <cell r="M65">
            <v>0.2</v>
          </cell>
          <cell r="N65">
            <v>0.2</v>
          </cell>
          <cell r="O65">
            <v>0.2</v>
          </cell>
          <cell r="P65">
            <v>0</v>
          </cell>
        </row>
        <row r="66">
          <cell r="A66">
            <v>107373</v>
          </cell>
          <cell r="B66">
            <v>0.25</v>
          </cell>
          <cell r="C66">
            <v>0.25</v>
          </cell>
          <cell r="D66">
            <v>0.25</v>
          </cell>
          <cell r="E66">
            <v>0.25</v>
          </cell>
          <cell r="F66">
            <v>0.25</v>
          </cell>
          <cell r="G66">
            <v>0.25</v>
          </cell>
          <cell r="H66">
            <v>0.25</v>
          </cell>
          <cell r="I66">
            <v>0.25</v>
          </cell>
          <cell r="J66">
            <v>0.25</v>
          </cell>
          <cell r="K66">
            <v>0.25</v>
          </cell>
          <cell r="L66">
            <v>0.25</v>
          </cell>
          <cell r="M66">
            <v>0.25</v>
          </cell>
          <cell r="N66">
            <v>0.2</v>
          </cell>
          <cell r="O66">
            <v>0.2</v>
          </cell>
          <cell r="P66">
            <v>0</v>
          </cell>
        </row>
        <row r="67">
          <cell r="A67">
            <v>110594</v>
          </cell>
          <cell r="B67">
            <v>0.25</v>
          </cell>
          <cell r="C67">
            <v>0.25</v>
          </cell>
          <cell r="D67">
            <v>0.25</v>
          </cell>
          <cell r="E67">
            <v>0.25</v>
          </cell>
          <cell r="F67">
            <v>0.25</v>
          </cell>
          <cell r="G67">
            <v>0.25</v>
          </cell>
          <cell r="H67">
            <v>0.25</v>
          </cell>
          <cell r="I67">
            <v>0.25</v>
          </cell>
          <cell r="J67">
            <v>0.25</v>
          </cell>
          <cell r="K67">
            <v>0.25</v>
          </cell>
          <cell r="L67">
            <v>0.25</v>
          </cell>
          <cell r="M67">
            <v>0.25</v>
          </cell>
          <cell r="N67">
            <v>0.25</v>
          </cell>
          <cell r="O67">
            <v>0.25</v>
          </cell>
          <cell r="P67">
            <v>0</v>
          </cell>
        </row>
      </sheetData>
      <sheetData sheetId="13">
        <row r="6">
          <cell r="A6" t="str">
            <v>FY2018 Allocation</v>
          </cell>
          <cell r="BD6" t="str">
            <v>0000</v>
          </cell>
          <cell r="BE6" t="str">
            <v>No Department</v>
          </cell>
          <cell r="BP6" t="str">
            <v>5001</v>
          </cell>
          <cell r="BQ6" t="str">
            <v>Interfund Activity - Out</v>
          </cell>
        </row>
        <row r="7">
          <cell r="BD7" t="str">
            <v>0001</v>
          </cell>
          <cell r="BE7" t="str">
            <v>Miscellaneous</v>
          </cell>
          <cell r="BP7" t="str">
            <v>5201</v>
          </cell>
          <cell r="BQ7" t="str">
            <v>Teacher Assistant Supervisors</v>
          </cell>
        </row>
        <row r="8">
          <cell r="BD8" t="str">
            <v>0002</v>
          </cell>
          <cell r="BE8" t="str">
            <v>URIP Budget Tracking</v>
          </cell>
          <cell r="BP8" t="str">
            <v>5202</v>
          </cell>
          <cell r="BQ8" t="str">
            <v>Compen. Abscences Expense</v>
          </cell>
        </row>
        <row r="9">
          <cell r="BD9" t="str">
            <v>0200</v>
          </cell>
          <cell r="BE9" t="str">
            <v>Business Services Other</v>
          </cell>
          <cell r="BP9" t="str">
            <v>5203</v>
          </cell>
          <cell r="BQ9" t="str">
            <v>Stipends</v>
          </cell>
        </row>
        <row r="10">
          <cell r="BD10" t="str">
            <v>0201</v>
          </cell>
          <cell r="BE10" t="str">
            <v>WAJ Other</v>
          </cell>
          <cell r="BP10" t="str">
            <v>5205</v>
          </cell>
          <cell r="BQ10" t="str">
            <v>Classified-Holiday</v>
          </cell>
        </row>
        <row r="11">
          <cell r="BD11" t="str">
            <v>0202</v>
          </cell>
          <cell r="BE11" t="str">
            <v>Controller Other</v>
          </cell>
          <cell r="BP11" t="str">
            <v>5210</v>
          </cell>
          <cell r="BQ11" t="str">
            <v>Classified-Permanent</v>
          </cell>
        </row>
        <row r="12">
          <cell r="BD12" t="str">
            <v>0300</v>
          </cell>
          <cell r="BE12" t="str">
            <v>Provost Other</v>
          </cell>
          <cell r="BP12" t="str">
            <v>5215</v>
          </cell>
          <cell r="BQ12" t="str">
            <v>Classified-Permanent Overtime</v>
          </cell>
        </row>
        <row r="13">
          <cell r="BD13" t="str">
            <v>0400</v>
          </cell>
          <cell r="BE13" t="str">
            <v>Disability Services Other</v>
          </cell>
          <cell r="BP13" t="str">
            <v>5216</v>
          </cell>
          <cell r="BQ13" t="str">
            <v>Termination Costs</v>
          </cell>
        </row>
        <row r="14">
          <cell r="BD14" t="str">
            <v>1001</v>
          </cell>
          <cell r="BE14" t="str">
            <v>President</v>
          </cell>
          <cell r="BP14" t="str">
            <v>5217</v>
          </cell>
          <cell r="BQ14" t="str">
            <v>Health Care Refund</v>
          </cell>
        </row>
        <row r="15">
          <cell r="BD15" t="str">
            <v>1002</v>
          </cell>
          <cell r="BE15" t="str">
            <v>Legal Counsel</v>
          </cell>
          <cell r="BP15" t="str">
            <v>5218</v>
          </cell>
          <cell r="BQ15" t="str">
            <v>Med Ins Coverage Waiver Bonus</v>
          </cell>
        </row>
        <row r="16">
          <cell r="BD16" t="str">
            <v>1003</v>
          </cell>
          <cell r="BE16" t="str">
            <v>Community Equity Diversity</v>
          </cell>
          <cell r="BP16" t="str">
            <v>5219</v>
          </cell>
          <cell r="BQ16" t="str">
            <v>Overtime Transfers</v>
          </cell>
        </row>
        <row r="17">
          <cell r="BD17" t="str">
            <v>1004</v>
          </cell>
          <cell r="BE17" t="str">
            <v>Affirmattive Action</v>
          </cell>
          <cell r="BP17" t="str">
            <v>5220</v>
          </cell>
          <cell r="BQ17" t="str">
            <v>Classified-Limited</v>
          </cell>
        </row>
        <row r="18">
          <cell r="BD18" t="str">
            <v>1005</v>
          </cell>
          <cell r="BE18" t="str">
            <v>NCAA Compliance</v>
          </cell>
          <cell r="BP18" t="str">
            <v>5224</v>
          </cell>
          <cell r="BQ18" t="str">
            <v>URIP Tracking</v>
          </cell>
        </row>
        <row r="19">
          <cell r="BD19" t="str">
            <v>1006</v>
          </cell>
          <cell r="BE19" t="str">
            <v>College Readiness-Leg Mandate</v>
          </cell>
          <cell r="BP19" t="str">
            <v>5225</v>
          </cell>
          <cell r="BQ19" t="str">
            <v>Classified-Limited Overtime</v>
          </cell>
        </row>
        <row r="20">
          <cell r="BD20" t="str">
            <v>1007</v>
          </cell>
          <cell r="BE20" t="str">
            <v>Office of Leg &amp; Govt Relations</v>
          </cell>
          <cell r="BP20" t="str">
            <v>5226</v>
          </cell>
          <cell r="BQ20" t="str">
            <v>Reinvestment</v>
          </cell>
        </row>
        <row r="21">
          <cell r="BD21" t="str">
            <v>1008</v>
          </cell>
          <cell r="BE21" t="str">
            <v>Transportation Center</v>
          </cell>
          <cell r="BP21" t="str">
            <v>5228</v>
          </cell>
          <cell r="BQ21" t="str">
            <v>Holding Account</v>
          </cell>
        </row>
        <row r="22">
          <cell r="BD22" t="str">
            <v>1101</v>
          </cell>
          <cell r="BE22" t="str">
            <v>Provost Academic Affairs</v>
          </cell>
          <cell r="BP22" t="str">
            <v>5229</v>
          </cell>
          <cell r="BQ22" t="str">
            <v>Release Time</v>
          </cell>
        </row>
        <row r="23">
          <cell r="BD23" t="str">
            <v>1102</v>
          </cell>
          <cell r="BE23" t="str">
            <v>Std Lrn Out Assess and Acced</v>
          </cell>
          <cell r="BP23" t="str">
            <v>5233</v>
          </cell>
          <cell r="BQ23" t="str">
            <v>Lec/Ed/Prof/Art Serv</v>
          </cell>
        </row>
        <row r="24">
          <cell r="BD24" t="str">
            <v>1103</v>
          </cell>
          <cell r="BE24" t="str">
            <v>Academic Planning</v>
          </cell>
          <cell r="BP24" t="str">
            <v>5235</v>
          </cell>
          <cell r="BQ24" t="str">
            <v>Security-Detail</v>
          </cell>
        </row>
        <row r="25">
          <cell r="BD25" t="str">
            <v>1104</v>
          </cell>
          <cell r="BE25" t="str">
            <v>Faculty Affairs</v>
          </cell>
          <cell r="BP25" t="str">
            <v>5237</v>
          </cell>
          <cell r="BQ25" t="str">
            <v>EEC - Hourly Personnel</v>
          </cell>
        </row>
        <row r="26">
          <cell r="BD26" t="str">
            <v>1105</v>
          </cell>
          <cell r="BE26" t="str">
            <v>Project RELAAY Grant Overhead</v>
          </cell>
          <cell r="BP26" t="str">
            <v>5238</v>
          </cell>
          <cell r="BQ26" t="str">
            <v>Recreation Services</v>
          </cell>
        </row>
        <row r="27">
          <cell r="BD27" t="str">
            <v>1106</v>
          </cell>
          <cell r="BE27" t="str">
            <v>Diving Program</v>
          </cell>
          <cell r="BP27" t="str">
            <v>5239</v>
          </cell>
          <cell r="BQ27" t="str">
            <v>Student Help-College WorkStudy</v>
          </cell>
        </row>
        <row r="28">
          <cell r="BD28" t="str">
            <v>1107</v>
          </cell>
          <cell r="BE28" t="str">
            <v>Online Learning &amp; Teaching</v>
          </cell>
          <cell r="BP28" t="str">
            <v>5240</v>
          </cell>
          <cell r="BQ28" t="str">
            <v>Student Help-IPR</v>
          </cell>
        </row>
        <row r="29">
          <cell r="BD29" t="str">
            <v>1108</v>
          </cell>
          <cell r="BE29" t="str">
            <v>Academic Affairs Investments</v>
          </cell>
          <cell r="BP29" t="str">
            <v>5241</v>
          </cell>
          <cell r="BQ29" t="str">
            <v>Athletic Events,Etc</v>
          </cell>
        </row>
        <row r="30">
          <cell r="BD30" t="str">
            <v>1109</v>
          </cell>
          <cell r="BE30" t="str">
            <v>Provost Initiatives</v>
          </cell>
          <cell r="BP30" t="str">
            <v>5242</v>
          </cell>
          <cell r="BQ30" t="str">
            <v>Classified-Limited-Internal</v>
          </cell>
        </row>
        <row r="31">
          <cell r="BD31" t="str">
            <v>1110</v>
          </cell>
          <cell r="BE31" t="str">
            <v>Ryan Institute Neuroscience</v>
          </cell>
          <cell r="BP31" t="str">
            <v>5243</v>
          </cell>
          <cell r="BQ31" t="str">
            <v>Sum Ses Advisors &amp; Coordinator</v>
          </cell>
        </row>
        <row r="32">
          <cell r="BD32" t="str">
            <v>1111</v>
          </cell>
          <cell r="BE32" t="str">
            <v>Global Strategies &amp; Acad Part</v>
          </cell>
          <cell r="BP32" t="str">
            <v>5244</v>
          </cell>
          <cell r="BQ32" t="str">
            <v>Performing Artists</v>
          </cell>
        </row>
        <row r="33">
          <cell r="BD33" t="str">
            <v>1202</v>
          </cell>
          <cell r="BE33" t="str">
            <v>URIP</v>
          </cell>
          <cell r="BP33" t="str">
            <v>5245</v>
          </cell>
          <cell r="BQ33" t="str">
            <v>Nonclassified-Limited</v>
          </cell>
        </row>
        <row r="34">
          <cell r="BD34" t="str">
            <v>1500</v>
          </cell>
          <cell r="BE34" t="str">
            <v>AHC Executive Committee</v>
          </cell>
          <cell r="BP34" t="str">
            <v>5246</v>
          </cell>
          <cell r="BQ34" t="str">
            <v>Special Programs - Personnel</v>
          </cell>
        </row>
        <row r="35">
          <cell r="BD35" t="str">
            <v>1530</v>
          </cell>
          <cell r="BE35" t="str">
            <v>AHC Finance &amp; Administration</v>
          </cell>
          <cell r="BP35" t="str">
            <v>5247</v>
          </cell>
          <cell r="BQ35" t="str">
            <v>CCE Sprg perCourse Instructors</v>
          </cell>
        </row>
        <row r="36">
          <cell r="BD36" t="str">
            <v>1531</v>
          </cell>
          <cell r="BE36" t="str">
            <v>AHC Operations</v>
          </cell>
          <cell r="BP36" t="str">
            <v>5248</v>
          </cell>
          <cell r="BQ36" t="str">
            <v>Nonclassified Ret Payments</v>
          </cell>
        </row>
        <row r="37">
          <cell r="BD37" t="str">
            <v>1532</v>
          </cell>
          <cell r="BE37" t="str">
            <v>AHC Communications</v>
          </cell>
          <cell r="BP37" t="str">
            <v>5249</v>
          </cell>
          <cell r="BQ37" t="str">
            <v>Medical Duties</v>
          </cell>
        </row>
        <row r="38">
          <cell r="BD38" t="str">
            <v>1533</v>
          </cell>
          <cell r="BE38" t="str">
            <v>AHC Research</v>
          </cell>
          <cell r="BP38" t="str">
            <v>5250</v>
          </cell>
          <cell r="BQ38" t="str">
            <v>Nonclassified</v>
          </cell>
        </row>
        <row r="39">
          <cell r="BD39" t="str">
            <v>1534</v>
          </cell>
          <cell r="BE39" t="str">
            <v>AHC Cont Professional Ed</v>
          </cell>
          <cell r="BP39" t="str">
            <v>5251</v>
          </cell>
          <cell r="BQ39" t="str">
            <v>Nonclassified-Limited-Fulltime</v>
          </cell>
        </row>
        <row r="40">
          <cell r="BD40" t="str">
            <v>1535</v>
          </cell>
          <cell r="BE40" t="str">
            <v>AHC Curricular &amp; EE Support</v>
          </cell>
          <cell r="BP40" t="str">
            <v>5252</v>
          </cell>
          <cell r="BQ40" t="str">
            <v>Nonclassified-Ga</v>
          </cell>
        </row>
        <row r="41">
          <cell r="BD41" t="str">
            <v>1550</v>
          </cell>
          <cell r="BE41" t="str">
            <v>IIHI Administration</v>
          </cell>
          <cell r="BP41" t="str">
            <v>5253</v>
          </cell>
          <cell r="BQ41" t="str">
            <v>Nonclassified - Gra's</v>
          </cell>
        </row>
        <row r="42">
          <cell r="BD42" t="str">
            <v>1551</v>
          </cell>
          <cell r="BE42" t="str">
            <v>IIHI Academic Educ Instruction</v>
          </cell>
          <cell r="BP42" t="str">
            <v>5254</v>
          </cell>
          <cell r="BQ42" t="str">
            <v>GTAAPP</v>
          </cell>
        </row>
        <row r="43">
          <cell r="BD43" t="str">
            <v>1552</v>
          </cell>
          <cell r="BE43" t="str">
            <v>IIHI Research</v>
          </cell>
          <cell r="BP43" t="str">
            <v>5255</v>
          </cell>
          <cell r="BQ43" t="str">
            <v>Nonclassified-Part Time</v>
          </cell>
        </row>
        <row r="44">
          <cell r="BD44" t="str">
            <v>2000</v>
          </cell>
          <cell r="BE44" t="str">
            <v>Dean Environment Life Science</v>
          </cell>
          <cell r="BP44" t="str">
            <v>5256</v>
          </cell>
          <cell r="BQ44" t="str">
            <v>Nonclassified-Holiday</v>
          </cell>
        </row>
        <row r="45">
          <cell r="BD45" t="str">
            <v>2001</v>
          </cell>
          <cell r="BE45" t="str">
            <v>Food Science And Nutrition</v>
          </cell>
          <cell r="BP45" t="str">
            <v>5257</v>
          </cell>
          <cell r="BQ45" t="str">
            <v>Non-Class Elig OT per FLSA</v>
          </cell>
        </row>
        <row r="46">
          <cell r="BD46" t="str">
            <v>2002</v>
          </cell>
          <cell r="BE46" t="str">
            <v>Env. and Nat. Res. Economics</v>
          </cell>
          <cell r="BP46" t="str">
            <v>5258</v>
          </cell>
          <cell r="BQ46" t="str">
            <v>Nonclassified-Overtime</v>
          </cell>
        </row>
        <row r="47">
          <cell r="BD47" t="str">
            <v>2003</v>
          </cell>
          <cell r="BE47" t="str">
            <v>Fish-Animal-Vet-Science</v>
          </cell>
          <cell r="BP47" t="str">
            <v>5259</v>
          </cell>
          <cell r="BQ47" t="str">
            <v>Retire Inct Ls Bonus</v>
          </cell>
        </row>
        <row r="48">
          <cell r="BD48" t="str">
            <v>2004</v>
          </cell>
          <cell r="BE48" t="str">
            <v>Natural Res. Science</v>
          </cell>
          <cell r="BP48" t="str">
            <v>5260</v>
          </cell>
          <cell r="BQ48" t="str">
            <v>Consultants No F&amp;A</v>
          </cell>
        </row>
        <row r="49">
          <cell r="BD49" t="str">
            <v>2005</v>
          </cell>
          <cell r="BE49" t="str">
            <v>Plant Science</v>
          </cell>
          <cell r="BP49" t="str">
            <v>5261</v>
          </cell>
          <cell r="BQ49" t="str">
            <v>Medical Services</v>
          </cell>
        </row>
        <row r="50">
          <cell r="BD50" t="str">
            <v>2006</v>
          </cell>
          <cell r="BE50" t="str">
            <v>Community Plan and Land-Arch</v>
          </cell>
          <cell r="BP50" t="str">
            <v>5262</v>
          </cell>
          <cell r="BQ50" t="str">
            <v>Arch/Engr Services</v>
          </cell>
        </row>
        <row r="51">
          <cell r="BD51" t="str">
            <v>2007</v>
          </cell>
          <cell r="BE51" t="str">
            <v>Geosciences</v>
          </cell>
          <cell r="BP51" t="str">
            <v>5263</v>
          </cell>
          <cell r="BQ51" t="str">
            <v>Lec/Edu/Pro/Art Services</v>
          </cell>
        </row>
        <row r="52">
          <cell r="BD52" t="str">
            <v>2008</v>
          </cell>
          <cell r="BE52" t="str">
            <v>Marine Affairs</v>
          </cell>
          <cell r="BP52" t="str">
            <v>5264</v>
          </cell>
          <cell r="BQ52" t="str">
            <v>Bldg/Ground Maintenance Serv</v>
          </cell>
        </row>
        <row r="53">
          <cell r="BD53" t="str">
            <v>2009</v>
          </cell>
          <cell r="BE53" t="str">
            <v>Biochem-Microb-Molecular Gen.</v>
          </cell>
          <cell r="BP53" t="str">
            <v>5265</v>
          </cell>
          <cell r="BQ53" t="str">
            <v>Security Services</v>
          </cell>
        </row>
        <row r="54">
          <cell r="BD54" t="str">
            <v>2010</v>
          </cell>
          <cell r="BE54" t="str">
            <v>CELS Dean/Adminstration</v>
          </cell>
          <cell r="BP54" t="str">
            <v>5266</v>
          </cell>
          <cell r="BQ54" t="str">
            <v>Legal Services</v>
          </cell>
        </row>
        <row r="55">
          <cell r="BD55" t="str">
            <v>2011</v>
          </cell>
          <cell r="BE55" t="str">
            <v>CELS Student Affairs</v>
          </cell>
          <cell r="BP55" t="str">
            <v>5267</v>
          </cell>
          <cell r="BQ55" t="str">
            <v>Mgt/Audit Services</v>
          </cell>
        </row>
        <row r="56">
          <cell r="BD56" t="str">
            <v>2012</v>
          </cell>
          <cell r="BE56" t="str">
            <v>CELS Academic Unit 1</v>
          </cell>
          <cell r="BP56" t="str">
            <v>5268</v>
          </cell>
          <cell r="BQ56" t="str">
            <v>Special Clerical Services</v>
          </cell>
        </row>
        <row r="57">
          <cell r="BD57" t="str">
            <v>2013</v>
          </cell>
          <cell r="BE57" t="str">
            <v>CELS Academic Unit 2</v>
          </cell>
          <cell r="BP57" t="str">
            <v>5269</v>
          </cell>
          <cell r="BQ57" t="str">
            <v>All Other Special Services</v>
          </cell>
        </row>
        <row r="58">
          <cell r="BD58" t="str">
            <v>2014</v>
          </cell>
          <cell r="BE58" t="str">
            <v>CELS Academic Unit 3</v>
          </cell>
          <cell r="BP58" t="str">
            <v>5270</v>
          </cell>
          <cell r="BQ58" t="str">
            <v>27th Payroll Accrual</v>
          </cell>
        </row>
        <row r="59">
          <cell r="BD59" t="str">
            <v>2100</v>
          </cell>
          <cell r="BE59" t="str">
            <v>Dean Arts &amp; Sciences</v>
          </cell>
          <cell r="BP59" t="str">
            <v>5271</v>
          </cell>
          <cell r="BQ59" t="str">
            <v>FICA for Termination Costs</v>
          </cell>
        </row>
        <row r="60">
          <cell r="BD60" t="str">
            <v>2101</v>
          </cell>
          <cell r="BE60" t="str">
            <v>Art</v>
          </cell>
          <cell r="BP60" t="str">
            <v>5272</v>
          </cell>
          <cell r="BQ60" t="str">
            <v>Acad Advisors &amp; Coordinators</v>
          </cell>
        </row>
        <row r="61">
          <cell r="BD61" t="str">
            <v>2102</v>
          </cell>
          <cell r="BE61" t="str">
            <v>Biological Sciences</v>
          </cell>
          <cell r="BP61" t="str">
            <v>5273</v>
          </cell>
          <cell r="BQ61" t="str">
            <v>EEC Daily Personnel</v>
          </cell>
        </row>
        <row r="62">
          <cell r="BD62" t="str">
            <v>2103</v>
          </cell>
          <cell r="BE62" t="str">
            <v>Chemistry</v>
          </cell>
          <cell r="BP62" t="str">
            <v>5274</v>
          </cell>
          <cell r="BQ62" t="str">
            <v>Sum Sesn perCourse Instructors</v>
          </cell>
        </row>
        <row r="63">
          <cell r="BD63" t="str">
            <v>2104</v>
          </cell>
          <cell r="BE63" t="str">
            <v>Arts' Gallery</v>
          </cell>
          <cell r="BP63" t="str">
            <v>5275</v>
          </cell>
          <cell r="BQ63" t="str">
            <v>CCE Fall perCourse Instructors</v>
          </cell>
        </row>
        <row r="64">
          <cell r="BD64" t="str">
            <v>2105</v>
          </cell>
          <cell r="BE64" t="str">
            <v>Music</v>
          </cell>
          <cell r="BP64" t="str">
            <v>5276</v>
          </cell>
          <cell r="BQ64" t="str">
            <v>Summer Recontracting</v>
          </cell>
        </row>
        <row r="65">
          <cell r="BD65" t="str">
            <v>2106</v>
          </cell>
          <cell r="BE65" t="str">
            <v>Communication Studies</v>
          </cell>
          <cell r="BP65" t="str">
            <v>5277</v>
          </cell>
          <cell r="BQ65" t="str">
            <v>Summer Research Faculty</v>
          </cell>
        </row>
        <row r="66">
          <cell r="BD66" t="str">
            <v>2107</v>
          </cell>
          <cell r="BE66" t="str">
            <v>English</v>
          </cell>
          <cell r="BP66" t="str">
            <v>5278</v>
          </cell>
          <cell r="BQ66" t="str">
            <v>Per Course Instructors</v>
          </cell>
        </row>
        <row r="67">
          <cell r="BD67" t="str">
            <v>2108</v>
          </cell>
          <cell r="BE67" t="str">
            <v>Grad-Library &amp; Info Studies</v>
          </cell>
          <cell r="BP67" t="str">
            <v>5279</v>
          </cell>
          <cell r="BQ67" t="str">
            <v>Postdoctoral Fellowship</v>
          </cell>
        </row>
        <row r="68">
          <cell r="BD68" t="str">
            <v>2109</v>
          </cell>
          <cell r="BE68" t="str">
            <v>Pre-Med/Pre Dental</v>
          </cell>
          <cell r="BP68" t="str">
            <v>5280</v>
          </cell>
          <cell r="BQ68" t="str">
            <v>Emp Ret-State Contribution</v>
          </cell>
        </row>
        <row r="69">
          <cell r="BD69" t="str">
            <v>2110</v>
          </cell>
          <cell r="BE69" t="str">
            <v>History</v>
          </cell>
          <cell r="BP69" t="str">
            <v>5281</v>
          </cell>
          <cell r="BQ69" t="str">
            <v>Social Security-Fica</v>
          </cell>
        </row>
        <row r="70">
          <cell r="BD70" t="str">
            <v>2111</v>
          </cell>
          <cell r="BE70" t="str">
            <v>Journalism</v>
          </cell>
          <cell r="BP70" t="str">
            <v>5282</v>
          </cell>
          <cell r="BQ70" t="str">
            <v>TIAA-Hybrid Plan</v>
          </cell>
        </row>
        <row r="71">
          <cell r="BD71" t="str">
            <v>2112</v>
          </cell>
          <cell r="BE71" t="str">
            <v>Languages</v>
          </cell>
          <cell r="BP71" t="str">
            <v>5283</v>
          </cell>
          <cell r="BQ71" t="str">
            <v>Assessed Fringe Benefit Alloc</v>
          </cell>
        </row>
        <row r="72">
          <cell r="BD72" t="str">
            <v>2113</v>
          </cell>
          <cell r="BE72" t="str">
            <v>Mathematics</v>
          </cell>
          <cell r="BP72" t="str">
            <v>5284</v>
          </cell>
          <cell r="BQ72" t="str">
            <v>Employee Group Life Insurance</v>
          </cell>
        </row>
        <row r="73">
          <cell r="BD73" t="str">
            <v>2114</v>
          </cell>
          <cell r="BE73" t="str">
            <v>Military Science</v>
          </cell>
          <cell r="BP73" t="str">
            <v>5285</v>
          </cell>
          <cell r="BQ73" t="str">
            <v>Emp Ret/Aes/Fed Ret</v>
          </cell>
        </row>
        <row r="74">
          <cell r="BD74" t="str">
            <v>2115</v>
          </cell>
          <cell r="BE74" t="str">
            <v>Film Media</v>
          </cell>
          <cell r="BP74" t="str">
            <v>5286</v>
          </cell>
          <cell r="BQ74" t="str">
            <v>Tiaa</v>
          </cell>
        </row>
        <row r="75">
          <cell r="BD75" t="str">
            <v>2116</v>
          </cell>
          <cell r="BE75" t="str">
            <v>Philosophy</v>
          </cell>
          <cell r="BP75" t="str">
            <v>5287</v>
          </cell>
          <cell r="BQ75" t="str">
            <v>Disability Insurance-Tiaa</v>
          </cell>
        </row>
        <row r="76">
          <cell r="BD76" t="str">
            <v>2117</v>
          </cell>
          <cell r="BE76" t="str">
            <v>Cancer Prevention Res. Ctr</v>
          </cell>
          <cell r="BP76" t="str">
            <v>5289</v>
          </cell>
          <cell r="BQ76" t="str">
            <v>Staff Benefits Allocation</v>
          </cell>
        </row>
        <row r="77">
          <cell r="BD77" t="str">
            <v>2118</v>
          </cell>
          <cell r="BE77" t="str">
            <v>Physics</v>
          </cell>
          <cell r="BP77" t="str">
            <v>5291</v>
          </cell>
          <cell r="BQ77" t="str">
            <v>Employer Cost Medicare</v>
          </cell>
        </row>
        <row r="78">
          <cell r="BD78" t="str">
            <v>2119</v>
          </cell>
          <cell r="BE78" t="str">
            <v>Political Science</v>
          </cell>
          <cell r="BP78" t="str">
            <v>5293</v>
          </cell>
          <cell r="BQ78" t="str">
            <v>ERS Retiree Health Insurance</v>
          </cell>
        </row>
        <row r="79">
          <cell r="BD79" t="str">
            <v>2120</v>
          </cell>
          <cell r="BE79" t="str">
            <v>Psychology</v>
          </cell>
          <cell r="BP79" t="str">
            <v>5294</v>
          </cell>
          <cell r="BQ79" t="str">
            <v>BOG Employer Cost-ret Medical</v>
          </cell>
        </row>
        <row r="80">
          <cell r="BD80" t="str">
            <v>2121</v>
          </cell>
          <cell r="BE80" t="str">
            <v>Sociology &amp; Anthropology</v>
          </cell>
          <cell r="BP80" t="str">
            <v>5295</v>
          </cell>
          <cell r="BQ80" t="str">
            <v>Employee Medical Insurance</v>
          </cell>
        </row>
        <row r="81">
          <cell r="BD81" t="str">
            <v>2122</v>
          </cell>
          <cell r="BE81" t="str">
            <v>Writing &amp; Rhetoric</v>
          </cell>
          <cell r="BP81" t="str">
            <v>5296</v>
          </cell>
          <cell r="BQ81" t="str">
            <v>Health Benefits - Grads</v>
          </cell>
        </row>
        <row r="82">
          <cell r="BD82" t="str">
            <v>2123</v>
          </cell>
          <cell r="BE82" t="str">
            <v>Gender and Women's Studies</v>
          </cell>
          <cell r="BP82" t="str">
            <v>5297</v>
          </cell>
          <cell r="BQ82" t="str">
            <v>Employer Cost-Dental Care</v>
          </cell>
        </row>
        <row r="83">
          <cell r="BD83" t="str">
            <v>2124</v>
          </cell>
          <cell r="BE83" t="str">
            <v>Great Performances</v>
          </cell>
          <cell r="BP83" t="str">
            <v>5298</v>
          </cell>
          <cell r="BQ83" t="str">
            <v>Employer Cost-Vision</v>
          </cell>
        </row>
        <row r="84">
          <cell r="BD84" t="str">
            <v>2125</v>
          </cell>
          <cell r="BE84" t="str">
            <v>Economics</v>
          </cell>
          <cell r="BP84" t="str">
            <v>5300</v>
          </cell>
          <cell r="BQ84" t="str">
            <v>Deficit Transfers</v>
          </cell>
        </row>
        <row r="85">
          <cell r="BD85" t="str">
            <v>2126</v>
          </cell>
          <cell r="BE85" t="str">
            <v>Theatre</v>
          </cell>
          <cell r="BP85" t="str">
            <v>5303</v>
          </cell>
          <cell r="BQ85" t="str">
            <v>Cell Phone Stipend</v>
          </cell>
        </row>
        <row r="86">
          <cell r="BD86" t="str">
            <v>2127</v>
          </cell>
          <cell r="BE86" t="str">
            <v>Computer Science</v>
          </cell>
          <cell r="BP86" t="str">
            <v>5305</v>
          </cell>
          <cell r="BQ86" t="str">
            <v>Compensated Absences</v>
          </cell>
        </row>
        <row r="87">
          <cell r="BD87" t="str">
            <v>2128</v>
          </cell>
          <cell r="BE87" t="str">
            <v>Afro-American Studies</v>
          </cell>
          <cell r="BP87" t="str">
            <v>5310</v>
          </cell>
          <cell r="BQ87" t="str">
            <v>Foreign Cash Advances</v>
          </cell>
        </row>
        <row r="88">
          <cell r="BD88" t="str">
            <v>2129</v>
          </cell>
          <cell r="BE88" t="str">
            <v>Alcohol Team Overhead</v>
          </cell>
          <cell r="BP88" t="str">
            <v>5311</v>
          </cell>
          <cell r="BQ88" t="str">
            <v>Foreign Cash Advances</v>
          </cell>
        </row>
        <row r="89">
          <cell r="BD89" t="str">
            <v>2130</v>
          </cell>
          <cell r="BE89" t="str">
            <v>Pre-College Adult Music Prog</v>
          </cell>
          <cell r="BP89" t="str">
            <v>5320</v>
          </cell>
          <cell r="BQ89" t="str">
            <v>Telephone-Cellular And Mobile</v>
          </cell>
        </row>
        <row r="90">
          <cell r="BD90" t="str">
            <v>2131</v>
          </cell>
          <cell r="BE90" t="str">
            <v>Center for Humanities</v>
          </cell>
          <cell r="BP90" t="str">
            <v>5321</v>
          </cell>
          <cell r="BQ90" t="str">
            <v>Postage</v>
          </cell>
        </row>
        <row r="91">
          <cell r="BD91" t="str">
            <v>2132</v>
          </cell>
          <cell r="BE91" t="str">
            <v>Ctr for Soc. for Women in Soc.</v>
          </cell>
          <cell r="BP91" t="str">
            <v>5322</v>
          </cell>
          <cell r="BQ91" t="str">
            <v>Telephone</v>
          </cell>
        </row>
        <row r="92">
          <cell r="BD92" t="str">
            <v>2133</v>
          </cell>
          <cell r="BE92" t="str">
            <v>Feinstein Hunger Center</v>
          </cell>
          <cell r="BP92" t="str">
            <v>5323</v>
          </cell>
          <cell r="BQ92" t="str">
            <v>Office Expense</v>
          </cell>
        </row>
        <row r="93">
          <cell r="BD93" t="str">
            <v>2134</v>
          </cell>
          <cell r="BE93" t="str">
            <v>International Engineering Prg.</v>
          </cell>
          <cell r="BP93" t="str">
            <v>5324</v>
          </cell>
          <cell r="BQ93" t="str">
            <v>Dues &amp; Subscriptions</v>
          </cell>
        </row>
        <row r="94">
          <cell r="BD94" t="str">
            <v>2135</v>
          </cell>
          <cell r="BE94" t="str">
            <v>The Harrington School</v>
          </cell>
          <cell r="BP94" t="str">
            <v>5325</v>
          </cell>
          <cell r="BQ94" t="str">
            <v>Freight/Cartage/Express</v>
          </cell>
        </row>
        <row r="95">
          <cell r="BD95" t="str">
            <v>2136</v>
          </cell>
          <cell r="BE95" t="str">
            <v>Archaeology &amp; Applied History</v>
          </cell>
          <cell r="BP95" t="str">
            <v>5326</v>
          </cell>
          <cell r="BQ95" t="str">
            <v>Insurance</v>
          </cell>
        </row>
        <row r="96">
          <cell r="BD96" t="str">
            <v>2137</v>
          </cell>
          <cell r="BE96" t="str">
            <v>Soc Sci Inst Res Edu Policy</v>
          </cell>
          <cell r="BP96" t="str">
            <v>5327</v>
          </cell>
          <cell r="BQ96" t="str">
            <v>Telephone-Long Distance Calls</v>
          </cell>
        </row>
        <row r="97">
          <cell r="BD97" t="str">
            <v>2200</v>
          </cell>
          <cell r="BE97" t="str">
            <v>Dean-Coll-Bus-Adm</v>
          </cell>
          <cell r="BP97" t="str">
            <v>5328</v>
          </cell>
          <cell r="BQ97" t="str">
            <v>Bank Service Charges</v>
          </cell>
        </row>
        <row r="98">
          <cell r="BD98" t="str">
            <v>2201</v>
          </cell>
          <cell r="BE98" t="str">
            <v>Faculty-Instruction</v>
          </cell>
          <cell r="BP98" t="str">
            <v>5329</v>
          </cell>
          <cell r="BQ98" t="str">
            <v>Internet Services</v>
          </cell>
        </row>
        <row r="99">
          <cell r="BD99" t="str">
            <v>2202</v>
          </cell>
          <cell r="BE99" t="str">
            <v>CBA Graduate Programs</v>
          </cell>
          <cell r="BP99" t="str">
            <v>5330</v>
          </cell>
          <cell r="BQ99" t="str">
            <v>Automatic Printing Services</v>
          </cell>
        </row>
        <row r="100">
          <cell r="BD100" t="str">
            <v>2203</v>
          </cell>
          <cell r="BE100" t="str">
            <v>Business&amp;EconomicsResearch Ctr</v>
          </cell>
          <cell r="BP100" t="str">
            <v>5331</v>
          </cell>
          <cell r="BQ100" t="str">
            <v>Bnd/Embossing/Photo/Print Chg</v>
          </cell>
        </row>
        <row r="101">
          <cell r="BD101" t="str">
            <v>2300</v>
          </cell>
          <cell r="BE101" t="str">
            <v>Dean Engineering</v>
          </cell>
          <cell r="BP101" t="str">
            <v>5332</v>
          </cell>
          <cell r="BQ101" t="str">
            <v>Advertising</v>
          </cell>
        </row>
        <row r="102">
          <cell r="BD102" t="str">
            <v>2301</v>
          </cell>
          <cell r="BE102" t="str">
            <v>Chemical Engineering</v>
          </cell>
          <cell r="BP102" t="str">
            <v>5333</v>
          </cell>
          <cell r="BQ102" t="str">
            <v>Research Supplies</v>
          </cell>
        </row>
        <row r="103">
          <cell r="BD103" t="str">
            <v>2302</v>
          </cell>
          <cell r="BE103" t="str">
            <v>Civil and Environmental Engine</v>
          </cell>
          <cell r="BP103" t="str">
            <v>5334</v>
          </cell>
          <cell r="BQ103" t="str">
            <v>Radioactive Materials</v>
          </cell>
        </row>
        <row r="104">
          <cell r="BD104" t="str">
            <v>2303</v>
          </cell>
          <cell r="BE104" t="str">
            <v>Elec, Computer &amp; Bio Engr</v>
          </cell>
          <cell r="BP104" t="str">
            <v>5346</v>
          </cell>
          <cell r="BQ104" t="str">
            <v>Nets-Data Services</v>
          </cell>
        </row>
        <row r="105">
          <cell r="BD105" t="str">
            <v>2304</v>
          </cell>
          <cell r="BE105" t="str">
            <v>Mechanical Engineering</v>
          </cell>
          <cell r="BP105" t="str">
            <v>5347</v>
          </cell>
          <cell r="BQ105" t="str">
            <v>Nets-Video Services</v>
          </cell>
        </row>
        <row r="106">
          <cell r="BD106" t="str">
            <v>2305</v>
          </cell>
          <cell r="BE106" t="str">
            <v>Industrial &amp;  Systems Eng.</v>
          </cell>
          <cell r="BP106" t="str">
            <v>5348</v>
          </cell>
          <cell r="BQ106" t="str">
            <v>Box Office Fees</v>
          </cell>
        </row>
        <row r="107">
          <cell r="BD107" t="str">
            <v>2306</v>
          </cell>
          <cell r="BE107" t="str">
            <v>Ocean Engineering</v>
          </cell>
          <cell r="BP107" t="str">
            <v>5351</v>
          </cell>
          <cell r="BQ107" t="str">
            <v>Auto Maintenance</v>
          </cell>
        </row>
        <row r="108">
          <cell r="BD108" t="str">
            <v>2307</v>
          </cell>
          <cell r="BE108" t="str">
            <v>Engineering Computer Center</v>
          </cell>
          <cell r="BP108" t="str">
            <v>5352</v>
          </cell>
          <cell r="BQ108" t="str">
            <v>Rental-State Personal Cars</v>
          </cell>
        </row>
        <row r="109">
          <cell r="BD109" t="str">
            <v>2308</v>
          </cell>
          <cell r="BE109" t="str">
            <v>Mech., Ind., Sys. Engineering</v>
          </cell>
          <cell r="BP109" t="str">
            <v>5361</v>
          </cell>
          <cell r="BQ109" t="str">
            <v>Repair-Building &amp; Structure</v>
          </cell>
        </row>
        <row r="110">
          <cell r="BD110" t="str">
            <v>2309</v>
          </cell>
          <cell r="BE110" t="str">
            <v>International Engineering Prog</v>
          </cell>
          <cell r="BP110" t="str">
            <v>5362</v>
          </cell>
          <cell r="BQ110" t="str">
            <v>Repair-Highways/Walks</v>
          </cell>
        </row>
        <row r="111">
          <cell r="BD111" t="str">
            <v>2310</v>
          </cell>
          <cell r="BE111" t="str">
            <v>COEUT</v>
          </cell>
          <cell r="BP111" t="str">
            <v>5363</v>
          </cell>
          <cell r="BQ111" t="str">
            <v>Other Repairs</v>
          </cell>
        </row>
        <row r="112">
          <cell r="BD112" t="str">
            <v>2400</v>
          </cell>
          <cell r="BE112" t="str">
            <v>Dean Human Science And Service</v>
          </cell>
          <cell r="BP112" t="str">
            <v>5381</v>
          </cell>
          <cell r="BQ112" t="str">
            <v>Rental/Outside Property</v>
          </cell>
        </row>
        <row r="113">
          <cell r="BD113" t="str">
            <v>2401</v>
          </cell>
          <cell r="BE113" t="str">
            <v>Human Development &amp; Family Stu</v>
          </cell>
          <cell r="BP113" t="str">
            <v>5382</v>
          </cell>
          <cell r="BQ113" t="str">
            <v>Rental/Equipment</v>
          </cell>
        </row>
        <row r="114">
          <cell r="BD114" t="str">
            <v>2402</v>
          </cell>
          <cell r="BE114" t="str">
            <v>Communicative Disorders</v>
          </cell>
          <cell r="BP114" t="str">
            <v>5383</v>
          </cell>
          <cell r="BQ114" t="str">
            <v>Rental/Clothing</v>
          </cell>
        </row>
        <row r="115">
          <cell r="BD115" t="str">
            <v>2403</v>
          </cell>
          <cell r="BE115" t="str">
            <v>Dental Hygiene</v>
          </cell>
          <cell r="BP115" t="str">
            <v>5384</v>
          </cell>
          <cell r="BQ115" t="str">
            <v>Property Rental-Ripba</v>
          </cell>
        </row>
        <row r="116">
          <cell r="BD116" t="str">
            <v>2404</v>
          </cell>
          <cell r="BE116" t="str">
            <v>Textiles,Fashion Merchandising</v>
          </cell>
          <cell r="BP116" t="str">
            <v>5385</v>
          </cell>
          <cell r="BQ116" t="str">
            <v>Rental-State Property</v>
          </cell>
        </row>
        <row r="117">
          <cell r="BD117" t="str">
            <v>2405</v>
          </cell>
          <cell r="BE117" t="str">
            <v>Physical Therapy</v>
          </cell>
          <cell r="BP117" t="str">
            <v>5387</v>
          </cell>
          <cell r="BQ117" t="str">
            <v>Room Rental no FA</v>
          </cell>
        </row>
        <row r="118">
          <cell r="BD118" t="str">
            <v>2406</v>
          </cell>
          <cell r="BE118" t="str">
            <v>Teacher Education</v>
          </cell>
          <cell r="BP118" t="str">
            <v>5390</v>
          </cell>
          <cell r="BQ118" t="str">
            <v>Food Unprepared</v>
          </cell>
        </row>
        <row r="119">
          <cell r="BD119" t="str">
            <v>2407</v>
          </cell>
          <cell r="BE119" t="str">
            <v>Gerontology</v>
          </cell>
          <cell r="BP119" t="str">
            <v>5391</v>
          </cell>
          <cell r="BQ119" t="str">
            <v>Baked Goods</v>
          </cell>
        </row>
        <row r="120">
          <cell r="BD120" t="str">
            <v>2408</v>
          </cell>
          <cell r="BE120" t="str">
            <v>School of Education</v>
          </cell>
          <cell r="BP120" t="str">
            <v>5392</v>
          </cell>
          <cell r="BQ120" t="str">
            <v>Dairy Goods</v>
          </cell>
        </row>
        <row r="121">
          <cell r="BD121" t="str">
            <v>2409</v>
          </cell>
          <cell r="BE121" t="str">
            <v>Kinesiology</v>
          </cell>
          <cell r="BP121" t="str">
            <v>5393</v>
          </cell>
          <cell r="BQ121" t="str">
            <v>Meat</v>
          </cell>
        </row>
        <row r="122">
          <cell r="BD122" t="str">
            <v>2410</v>
          </cell>
          <cell r="BE122" t="str">
            <v>HSS UG Degree Program</v>
          </cell>
          <cell r="BP122" t="str">
            <v>5394</v>
          </cell>
          <cell r="BQ122" t="str">
            <v>Produce/Grocery</v>
          </cell>
        </row>
        <row r="123">
          <cell r="BD123" t="str">
            <v>2411</v>
          </cell>
          <cell r="BE123" t="str">
            <v>Education &amp; Social Policy Res</v>
          </cell>
          <cell r="BP123" t="str">
            <v>5395</v>
          </cell>
          <cell r="BQ123" t="str">
            <v>Specialty Food Snack</v>
          </cell>
        </row>
        <row r="124">
          <cell r="BD124" t="str">
            <v>2412</v>
          </cell>
          <cell r="BE124" t="str">
            <v>Kingston Child Development Ctr</v>
          </cell>
          <cell r="BP124" t="str">
            <v>5401</v>
          </cell>
          <cell r="BQ124" t="str">
            <v>Fuel Oil-#1</v>
          </cell>
        </row>
        <row r="125">
          <cell r="BD125" t="str">
            <v>2414</v>
          </cell>
          <cell r="BE125" t="str">
            <v>Health Studies</v>
          </cell>
          <cell r="BP125" t="str">
            <v>5402</v>
          </cell>
          <cell r="BQ125" t="str">
            <v>Fuel Oil-#2</v>
          </cell>
        </row>
        <row r="126">
          <cell r="BD126" t="str">
            <v>2415</v>
          </cell>
          <cell r="BE126" t="str">
            <v>Center for Human Services</v>
          </cell>
          <cell r="BP126" t="str">
            <v>5403</v>
          </cell>
          <cell r="BQ126" t="str">
            <v>Fuel Oil-#4</v>
          </cell>
        </row>
        <row r="127">
          <cell r="BD127" t="str">
            <v>2416</v>
          </cell>
          <cell r="BE127" t="str">
            <v>Nutrition &amp; Food Sciences</v>
          </cell>
          <cell r="BP127" t="str">
            <v>5404</v>
          </cell>
          <cell r="BQ127" t="str">
            <v>Fuel Oil-#6</v>
          </cell>
        </row>
        <row r="128">
          <cell r="BD128" t="str">
            <v>2450</v>
          </cell>
          <cell r="BE128" t="str">
            <v>Dean Health Sciences</v>
          </cell>
          <cell r="BP128" t="str">
            <v>5405</v>
          </cell>
          <cell r="BQ128" t="str">
            <v>Fuel (Coal)</v>
          </cell>
        </row>
        <row r="129">
          <cell r="BD129" t="str">
            <v>2500</v>
          </cell>
          <cell r="BE129" t="str">
            <v>Dean Nursing</v>
          </cell>
          <cell r="BP129" t="str">
            <v>5406</v>
          </cell>
          <cell r="BQ129" t="str">
            <v>Fuel (Gas)</v>
          </cell>
        </row>
        <row r="130">
          <cell r="BD130" t="str">
            <v>2501</v>
          </cell>
          <cell r="BE130" t="str">
            <v>Nursing Instruction</v>
          </cell>
          <cell r="BP130" t="str">
            <v>5407</v>
          </cell>
          <cell r="BQ130" t="str">
            <v>Steam Heat</v>
          </cell>
        </row>
        <row r="131">
          <cell r="BD131" t="str">
            <v>2600</v>
          </cell>
          <cell r="BE131" t="str">
            <v>Dean Pharmacy</v>
          </cell>
          <cell r="BP131" t="str">
            <v>5408</v>
          </cell>
          <cell r="BQ131" t="str">
            <v>Electric Mgt Fees</v>
          </cell>
        </row>
        <row r="132">
          <cell r="BD132" t="str">
            <v>2601</v>
          </cell>
          <cell r="BE132" t="str">
            <v>Applied Pharmaceutical Science</v>
          </cell>
          <cell r="BP132" t="str">
            <v>5409</v>
          </cell>
          <cell r="BQ132" t="str">
            <v>Electric-Central Utility Fund</v>
          </cell>
        </row>
        <row r="133">
          <cell r="BD133" t="str">
            <v>2602</v>
          </cell>
          <cell r="BE133" t="str">
            <v>Pharmacy Practice</v>
          </cell>
          <cell r="BP133" t="str">
            <v>5410</v>
          </cell>
          <cell r="BQ133" t="str">
            <v>Electricity (Hhlp)</v>
          </cell>
        </row>
        <row r="134">
          <cell r="BD134" t="str">
            <v>2603</v>
          </cell>
          <cell r="BE134" t="str">
            <v>Biomedical Sciences</v>
          </cell>
          <cell r="BP134" t="str">
            <v>5411</v>
          </cell>
          <cell r="BQ134" t="str">
            <v>Water</v>
          </cell>
        </row>
        <row r="135">
          <cell r="BD135" t="str">
            <v>2604</v>
          </cell>
          <cell r="BE135" t="str">
            <v>Crime Lab</v>
          </cell>
          <cell r="BP135" t="str">
            <v>5412</v>
          </cell>
          <cell r="BQ135" t="str">
            <v>Sewer Use Charge</v>
          </cell>
        </row>
        <row r="136">
          <cell r="BD136" t="str">
            <v>2605</v>
          </cell>
          <cell r="BE136" t="str">
            <v>Elderly Medication - Leg Mand</v>
          </cell>
          <cell r="BP136" t="str">
            <v>5413</v>
          </cell>
          <cell r="BQ136" t="str">
            <v>Steam Plant User Fee</v>
          </cell>
        </row>
        <row r="137">
          <cell r="BD137" t="str">
            <v>2606</v>
          </cell>
          <cell r="BE137" t="str">
            <v>Biomedical &amp; Pharm. Sciences</v>
          </cell>
          <cell r="BP137" t="str">
            <v>5414</v>
          </cell>
          <cell r="BQ137" t="str">
            <v>Auto Registration Fees</v>
          </cell>
        </row>
        <row r="138">
          <cell r="BD138" t="str">
            <v>2607</v>
          </cell>
          <cell r="BE138" t="str">
            <v>Living Rite/Health Policy</v>
          </cell>
          <cell r="BP138" t="str">
            <v>5415</v>
          </cell>
          <cell r="BQ138" t="str">
            <v>Energy - NORESCO</v>
          </cell>
        </row>
        <row r="139">
          <cell r="BD139" t="str">
            <v>2700</v>
          </cell>
          <cell r="BE139" t="str">
            <v>Univ Coll for Academic Success</v>
          </cell>
          <cell r="BP139" t="str">
            <v>5420</v>
          </cell>
          <cell r="BQ139" t="str">
            <v>Cloth &amp; Material</v>
          </cell>
        </row>
        <row r="140">
          <cell r="BD140" t="str">
            <v>2701</v>
          </cell>
          <cell r="BE140" t="str">
            <v>Learning Assistance Center</v>
          </cell>
          <cell r="BP140" t="str">
            <v>5421</v>
          </cell>
          <cell r="BQ140" t="str">
            <v>Safety Supplies</v>
          </cell>
        </row>
        <row r="141">
          <cell r="BD141" t="str">
            <v>2702</v>
          </cell>
          <cell r="BE141" t="str">
            <v>Center Career Experiential Edu</v>
          </cell>
          <cell r="BP141" t="str">
            <v>5422</v>
          </cell>
          <cell r="BQ141" t="str">
            <v>Security Supplies</v>
          </cell>
        </row>
        <row r="142">
          <cell r="BD142" t="str">
            <v>2703</v>
          </cell>
          <cell r="BE142" t="str">
            <v>Office of International Educ</v>
          </cell>
          <cell r="BP142" t="str">
            <v>5423</v>
          </cell>
          <cell r="BQ142" t="str">
            <v>Firearms and Ammunition</v>
          </cell>
        </row>
        <row r="143">
          <cell r="BD143" t="str">
            <v>2800</v>
          </cell>
          <cell r="BE143" t="str">
            <v>GSO Dean</v>
          </cell>
          <cell r="BP143" t="str">
            <v>5429</v>
          </cell>
          <cell r="BQ143" t="str">
            <v>Dining Smallwares</v>
          </cell>
        </row>
        <row r="144">
          <cell r="BD144" t="str">
            <v>2801</v>
          </cell>
          <cell r="BE144" t="str">
            <v>GSO Facilities</v>
          </cell>
          <cell r="BP144" t="str">
            <v>5430</v>
          </cell>
          <cell r="BQ144" t="str">
            <v>Linens</v>
          </cell>
        </row>
        <row r="145">
          <cell r="BD145" t="str">
            <v>2802</v>
          </cell>
          <cell r="BE145" t="str">
            <v>GSO Faculty</v>
          </cell>
          <cell r="BP145" t="str">
            <v>5431</v>
          </cell>
          <cell r="BQ145" t="str">
            <v>Agr/Hor/Fish Sup/Expense</v>
          </cell>
        </row>
        <row r="146">
          <cell r="BD146" t="str">
            <v>2803</v>
          </cell>
          <cell r="BE146" t="str">
            <v>GSO Academic Affairs</v>
          </cell>
          <cell r="BP146" t="str">
            <v>5432</v>
          </cell>
          <cell r="BQ146" t="str">
            <v>Educ/Recreational Supplies/Exp</v>
          </cell>
        </row>
        <row r="147">
          <cell r="BD147" t="str">
            <v>2804</v>
          </cell>
          <cell r="BE147" t="str">
            <v>GSO Office of Marine Programs</v>
          </cell>
          <cell r="BP147" t="str">
            <v>5433</v>
          </cell>
          <cell r="BQ147" t="str">
            <v>Hse/Lnd/Clean Sup/Expense</v>
          </cell>
        </row>
        <row r="148">
          <cell r="BD148" t="str">
            <v>2805</v>
          </cell>
          <cell r="BE148" t="str">
            <v>GSO Research</v>
          </cell>
          <cell r="BP148" t="str">
            <v>5434</v>
          </cell>
          <cell r="BQ148" t="str">
            <v>Medical/Surgical/Lab Suppl/Exp</v>
          </cell>
        </row>
        <row r="149">
          <cell r="BD149" t="str">
            <v>2806</v>
          </cell>
          <cell r="BE149" t="str">
            <v>GSO Coastal Resources Center</v>
          </cell>
          <cell r="BP149" t="str">
            <v>5435</v>
          </cell>
          <cell r="BQ149" t="str">
            <v>Supplies - Non F &amp; A</v>
          </cell>
        </row>
        <row r="150">
          <cell r="BD150" t="str">
            <v>2807</v>
          </cell>
          <cell r="BE150" t="str">
            <v>GSO Community Relations</v>
          </cell>
          <cell r="BP150" t="str">
            <v>5436</v>
          </cell>
          <cell r="BQ150" t="str">
            <v>Highway/Landscape Supply/Exp</v>
          </cell>
        </row>
        <row r="151">
          <cell r="BD151" t="str">
            <v>2808</v>
          </cell>
          <cell r="BE151" t="str">
            <v>GSO Maintenance</v>
          </cell>
          <cell r="BP151" t="str">
            <v>5437</v>
          </cell>
          <cell r="BQ151" t="str">
            <v>Building/Machine Supplies/Exp</v>
          </cell>
        </row>
        <row r="152">
          <cell r="BD152" t="str">
            <v>2809</v>
          </cell>
          <cell r="BE152" t="str">
            <v>GSO Grant Management Support</v>
          </cell>
          <cell r="BP152" t="str">
            <v>5438</v>
          </cell>
          <cell r="BQ152" t="str">
            <v>Central Services</v>
          </cell>
        </row>
        <row r="153">
          <cell r="BD153" t="str">
            <v>2810</v>
          </cell>
          <cell r="BE153" t="str">
            <v>GSO Marine Archaeology</v>
          </cell>
          <cell r="BP153" t="str">
            <v>5439</v>
          </cell>
          <cell r="BQ153" t="str">
            <v>Medicines/Drugs</v>
          </cell>
        </row>
        <row r="154">
          <cell r="BD154" t="str">
            <v>2811</v>
          </cell>
          <cell r="BE154" t="str">
            <v>GSO Business Office</v>
          </cell>
          <cell r="BP154" t="str">
            <v>5440</v>
          </cell>
          <cell r="BQ154" t="str">
            <v>Mis/Educ Fac</v>
          </cell>
        </row>
        <row r="155">
          <cell r="BD155" t="str">
            <v>2812</v>
          </cell>
          <cell r="BE155" t="str">
            <v>GSO Rhode Island Sea Grant</v>
          </cell>
          <cell r="BP155" t="str">
            <v>5441</v>
          </cell>
          <cell r="BQ155" t="str">
            <v>Staff Educational Supplies/Exp</v>
          </cell>
        </row>
        <row r="156">
          <cell r="BD156" t="str">
            <v>2813</v>
          </cell>
          <cell r="BE156" t="str">
            <v>GSO Coastal Institute</v>
          </cell>
          <cell r="BP156" t="str">
            <v>5442</v>
          </cell>
          <cell r="BQ156" t="str">
            <v>Computer Supplies</v>
          </cell>
        </row>
        <row r="157">
          <cell r="BD157" t="str">
            <v>2814</v>
          </cell>
          <cell r="BE157" t="str">
            <v>GSO Marine Technicians</v>
          </cell>
          <cell r="BP157" t="str">
            <v>5443</v>
          </cell>
          <cell r="BQ157" t="str">
            <v>NBC Computer</v>
          </cell>
        </row>
        <row r="158">
          <cell r="BD158" t="str">
            <v>2815</v>
          </cell>
          <cell r="BE158" t="str">
            <v>GSO Marine Office</v>
          </cell>
          <cell r="BP158" t="str">
            <v>5444</v>
          </cell>
          <cell r="BQ158" t="str">
            <v>Equipment Development</v>
          </cell>
        </row>
        <row r="159">
          <cell r="BD159" t="str">
            <v>2816</v>
          </cell>
          <cell r="BE159" t="str">
            <v>GSO Ocean Technology Center</v>
          </cell>
          <cell r="BP159" t="str">
            <v>5445</v>
          </cell>
          <cell r="BQ159" t="str">
            <v>Computer Software</v>
          </cell>
        </row>
        <row r="160">
          <cell r="BD160" t="str">
            <v>2817</v>
          </cell>
          <cell r="BE160" t="str">
            <v>GSO Security</v>
          </cell>
          <cell r="BP160" t="str">
            <v>5446</v>
          </cell>
          <cell r="BQ160" t="str">
            <v>Subcontracts &gt;= $25k</v>
          </cell>
        </row>
        <row r="161">
          <cell r="BD161" t="str">
            <v>2818</v>
          </cell>
          <cell r="BE161" t="str">
            <v>GSO Service Centers</v>
          </cell>
          <cell r="BP161" t="str">
            <v>5447</v>
          </cell>
          <cell r="BQ161" t="str">
            <v>Subcontracts &lt; $25k</v>
          </cell>
        </row>
        <row r="162">
          <cell r="BD162" t="str">
            <v>2819</v>
          </cell>
          <cell r="BE162" t="str">
            <v>GSO Housekeeping</v>
          </cell>
          <cell r="BP162" t="str">
            <v>5448</v>
          </cell>
          <cell r="BQ162" t="str">
            <v>Cost Center Charges</v>
          </cell>
        </row>
        <row r="163">
          <cell r="BD163" t="str">
            <v>2820</v>
          </cell>
          <cell r="BE163" t="str">
            <v>GSO Receiving/Stockroom</v>
          </cell>
          <cell r="BP163" t="str">
            <v>5449</v>
          </cell>
          <cell r="BQ163" t="str">
            <v>Physical Plant Maint/Repair</v>
          </cell>
        </row>
        <row r="164">
          <cell r="BD164" t="str">
            <v>2821</v>
          </cell>
          <cell r="BE164" t="str">
            <v>GSO Computer/Copy Center</v>
          </cell>
          <cell r="BP164" t="str">
            <v>5450</v>
          </cell>
          <cell r="BQ164" t="str">
            <v>Physical Plant Auto Maint Exp</v>
          </cell>
        </row>
        <row r="165">
          <cell r="BD165" t="str">
            <v>2822</v>
          </cell>
          <cell r="BE165" t="str">
            <v>GSO COEUT</v>
          </cell>
          <cell r="BP165" t="str">
            <v>5451</v>
          </cell>
          <cell r="BQ165" t="str">
            <v>Laundry</v>
          </cell>
        </row>
        <row r="166">
          <cell r="BD166" t="str">
            <v>2900</v>
          </cell>
          <cell r="BE166" t="str">
            <v>Dean CEPS</v>
          </cell>
          <cell r="BP166" t="str">
            <v>5452</v>
          </cell>
          <cell r="BQ166" t="str">
            <v>Technicians Rate</v>
          </cell>
        </row>
        <row r="167">
          <cell r="BD167" t="str">
            <v>2901</v>
          </cell>
          <cell r="BE167" t="str">
            <v>Student Services</v>
          </cell>
          <cell r="BP167" t="str">
            <v>5454</v>
          </cell>
          <cell r="BQ167" t="str">
            <v>Admin Costs - Worker's Comp</v>
          </cell>
        </row>
        <row r="168">
          <cell r="BD168" t="str">
            <v>2902</v>
          </cell>
          <cell r="BE168" t="str">
            <v>Mail Room Operations</v>
          </cell>
          <cell r="BP168" t="str">
            <v>5455</v>
          </cell>
          <cell r="BQ168" t="str">
            <v>All Other Operating Suppl/Exp</v>
          </cell>
        </row>
        <row r="169">
          <cell r="BD169" t="str">
            <v>2903</v>
          </cell>
          <cell r="BE169" t="str">
            <v>CEPS Strategic Initiatives</v>
          </cell>
          <cell r="BP169" t="str">
            <v>5456</v>
          </cell>
          <cell r="BQ169" t="str">
            <v>Foreign Exchange Gain/Loss</v>
          </cell>
        </row>
        <row r="170">
          <cell r="BD170" t="str">
            <v>2904</v>
          </cell>
          <cell r="BE170" t="str">
            <v>Leg Prog Minority Outreach</v>
          </cell>
          <cell r="BP170" t="str">
            <v>5458</v>
          </cell>
          <cell r="BQ170" t="str">
            <v>Office/Supplies Exp-Ram Card</v>
          </cell>
        </row>
        <row r="171">
          <cell r="BD171" t="str">
            <v>2905</v>
          </cell>
          <cell r="BE171" t="str">
            <v>Citizens' Law Center-Leg. Mand</v>
          </cell>
          <cell r="BP171" t="str">
            <v>5463</v>
          </cell>
          <cell r="BQ171" t="str">
            <v>Ship Rate</v>
          </cell>
        </row>
        <row r="172">
          <cell r="BD172" t="str">
            <v>2906</v>
          </cell>
          <cell r="BE172" t="str">
            <v>Urban Affairs</v>
          </cell>
          <cell r="BP172" t="str">
            <v>5464</v>
          </cell>
          <cell r="BQ172" t="str">
            <v>Ship rate no F&amp;A</v>
          </cell>
        </row>
        <row r="173">
          <cell r="BD173" t="str">
            <v>2907</v>
          </cell>
          <cell r="BE173" t="str">
            <v>ASF CCE Child Development Ctr</v>
          </cell>
          <cell r="BP173" t="str">
            <v>5477</v>
          </cell>
          <cell r="BQ173" t="str">
            <v>Supplemental Pension/Erl Ret</v>
          </cell>
        </row>
        <row r="174">
          <cell r="BD174" t="str">
            <v>2908</v>
          </cell>
          <cell r="BE174" t="str">
            <v>Biotech Mfg Providence Cohort</v>
          </cell>
          <cell r="BP174" t="str">
            <v>5480</v>
          </cell>
          <cell r="BQ174" t="str">
            <v>Participant Support Other-NSF</v>
          </cell>
        </row>
        <row r="175">
          <cell r="BD175" t="str">
            <v>2909</v>
          </cell>
          <cell r="BE175" t="str">
            <v>Leg Prog. URI GAP Hope HS</v>
          </cell>
          <cell r="BP175" t="str">
            <v>5481</v>
          </cell>
          <cell r="BQ175" t="str">
            <v>Participant Suppt Stipends-NSF</v>
          </cell>
        </row>
        <row r="176">
          <cell r="BD176" t="str">
            <v>2910</v>
          </cell>
          <cell r="BE176" t="str">
            <v>Learning Enhancemnt for Adults</v>
          </cell>
          <cell r="BP176" t="str">
            <v>5482</v>
          </cell>
          <cell r="BQ176" t="str">
            <v>Participant Suppt Subsistance</v>
          </cell>
        </row>
        <row r="177">
          <cell r="BD177" t="str">
            <v>2911</v>
          </cell>
          <cell r="BE177" t="str">
            <v>CIPG</v>
          </cell>
          <cell r="BP177" t="str">
            <v>5483</v>
          </cell>
          <cell r="BQ177" t="str">
            <v>Part Supp Stipend Non-F&amp;A</v>
          </cell>
        </row>
        <row r="178">
          <cell r="BD178" t="str">
            <v>2912</v>
          </cell>
          <cell r="BE178" t="str">
            <v>Instruction Support</v>
          </cell>
          <cell r="BP178" t="str">
            <v>5484</v>
          </cell>
          <cell r="BQ178" t="str">
            <v>Part Supp Subsistence Non-F&amp;A</v>
          </cell>
        </row>
        <row r="179">
          <cell r="BD179" t="str">
            <v>2913</v>
          </cell>
          <cell r="BE179" t="str">
            <v>CEPS-OSI 1</v>
          </cell>
          <cell r="BP179" t="str">
            <v>5485</v>
          </cell>
          <cell r="BQ179" t="str">
            <v>Part Supp Other Non-F&amp;A</v>
          </cell>
        </row>
        <row r="180">
          <cell r="BD180" t="str">
            <v>2914</v>
          </cell>
          <cell r="BE180" t="str">
            <v>CEPS-OSI 2</v>
          </cell>
          <cell r="BP180" t="str">
            <v>5488</v>
          </cell>
          <cell r="BQ180" t="str">
            <v>Death Benefit/Pre-retirement</v>
          </cell>
        </row>
        <row r="181">
          <cell r="BD181" t="str">
            <v>2915</v>
          </cell>
          <cell r="BE181" t="str">
            <v>CEPS-OSI 3</v>
          </cell>
          <cell r="BP181" t="str">
            <v>5495</v>
          </cell>
          <cell r="BQ181" t="str">
            <v>Suppl Pension &amp; Health Ret</v>
          </cell>
        </row>
        <row r="182">
          <cell r="BD182" t="str">
            <v>2916</v>
          </cell>
          <cell r="BE182" t="str">
            <v>Psychological Testing</v>
          </cell>
          <cell r="BP182" t="str">
            <v>5501</v>
          </cell>
          <cell r="BQ182" t="str">
            <v>Wine/Alchohol/Beer</v>
          </cell>
        </row>
        <row r="183">
          <cell r="BD183" t="str">
            <v>3201</v>
          </cell>
          <cell r="BE183" t="str">
            <v>Honors Program</v>
          </cell>
          <cell r="BP183" t="str">
            <v>5535</v>
          </cell>
          <cell r="BQ183" t="str">
            <v>Computer Supply - Purchases</v>
          </cell>
        </row>
        <row r="184">
          <cell r="BD184" t="str">
            <v>3203</v>
          </cell>
          <cell r="BE184" t="str">
            <v>Enrollment Services</v>
          </cell>
          <cell r="BP184" t="str">
            <v>5537</v>
          </cell>
          <cell r="BQ184" t="str">
            <v>Software Purchases</v>
          </cell>
        </row>
        <row r="185">
          <cell r="BD185" t="str">
            <v>3204</v>
          </cell>
          <cell r="BE185" t="str">
            <v>Faculty Senate</v>
          </cell>
          <cell r="BP185" t="str">
            <v>5539</v>
          </cell>
          <cell r="BQ185" t="str">
            <v>Magazine - Purchases</v>
          </cell>
        </row>
        <row r="186">
          <cell r="BD186" t="str">
            <v>3205</v>
          </cell>
          <cell r="BE186" t="str">
            <v>Instructional Development</v>
          </cell>
          <cell r="BP186" t="str">
            <v>5540</v>
          </cell>
          <cell r="BQ186" t="str">
            <v>Text Books-Purchases</v>
          </cell>
        </row>
        <row r="187">
          <cell r="BD187" t="str">
            <v>3206</v>
          </cell>
          <cell r="BE187" t="str">
            <v>Labor &amp; Industrial Relations</v>
          </cell>
          <cell r="BP187" t="str">
            <v>5541</v>
          </cell>
          <cell r="BQ187" t="str">
            <v>Used Books-Purchases</v>
          </cell>
        </row>
        <row r="188">
          <cell r="BD188" t="str">
            <v>3207</v>
          </cell>
          <cell r="BE188" t="str">
            <v>Non Violence &amp; Peace Studies</v>
          </cell>
          <cell r="BP188" t="str">
            <v>5542</v>
          </cell>
          <cell r="BQ188" t="str">
            <v>Trade Books-Purchases</v>
          </cell>
        </row>
        <row r="189">
          <cell r="BD189" t="str">
            <v>3208</v>
          </cell>
          <cell r="BE189" t="str">
            <v>Research</v>
          </cell>
          <cell r="BP189" t="str">
            <v>5543</v>
          </cell>
          <cell r="BQ189" t="str">
            <v>Supplies-Purchases</v>
          </cell>
        </row>
        <row r="190">
          <cell r="BD190" t="str">
            <v>3209</v>
          </cell>
          <cell r="BE190" t="str">
            <v>Outreach Administration</v>
          </cell>
          <cell r="BP190" t="str">
            <v>5544</v>
          </cell>
          <cell r="BQ190" t="str">
            <v>Novelties &amp; Gifts-Purchases</v>
          </cell>
        </row>
        <row r="191">
          <cell r="BD191" t="str">
            <v>3210</v>
          </cell>
          <cell r="BE191" t="str">
            <v>Graduate Studies</v>
          </cell>
          <cell r="BP191" t="str">
            <v>5545</v>
          </cell>
          <cell r="BQ191" t="str">
            <v>Food &amp; Sundries-Purchases</v>
          </cell>
        </row>
        <row r="192">
          <cell r="BD192" t="str">
            <v>3211</v>
          </cell>
          <cell r="BE192" t="str">
            <v>Admissions</v>
          </cell>
          <cell r="BP192" t="str">
            <v>5547</v>
          </cell>
          <cell r="BQ192" t="str">
            <v>Clothing-Purchases</v>
          </cell>
        </row>
        <row r="193">
          <cell r="BD193" t="str">
            <v>3215</v>
          </cell>
          <cell r="BE193" t="str">
            <v>Agricultural Exp. Station</v>
          </cell>
          <cell r="BP193" t="str">
            <v>5548</v>
          </cell>
          <cell r="BQ193" t="str">
            <v>Computer Equipment-Purchases</v>
          </cell>
        </row>
        <row r="194">
          <cell r="BD194" t="str">
            <v>3216</v>
          </cell>
          <cell r="BE194" t="str">
            <v>Cooperative Extension</v>
          </cell>
          <cell r="BP194" t="str">
            <v>5549</v>
          </cell>
          <cell r="BQ194" t="str">
            <v>Inst. Computer Sales (EXP)</v>
          </cell>
        </row>
        <row r="195">
          <cell r="BD195" t="str">
            <v>3217</v>
          </cell>
          <cell r="BE195" t="str">
            <v>I-Cubed</v>
          </cell>
          <cell r="BP195" t="str">
            <v>5560</v>
          </cell>
          <cell r="BQ195" t="str">
            <v>Programming</v>
          </cell>
        </row>
        <row r="196">
          <cell r="BD196" t="str">
            <v>3220</v>
          </cell>
          <cell r="BE196" t="str">
            <v>Confucius Institute</v>
          </cell>
          <cell r="BP196" t="str">
            <v>5565</v>
          </cell>
          <cell r="BQ196" t="str">
            <v>Sales Tax</v>
          </cell>
        </row>
        <row r="197">
          <cell r="BD197" t="str">
            <v>3230</v>
          </cell>
          <cell r="BE197" t="str">
            <v>Enrollment Management</v>
          </cell>
          <cell r="BP197" t="str">
            <v>5566</v>
          </cell>
          <cell r="BQ197" t="str">
            <v>NRA Tax</v>
          </cell>
        </row>
        <row r="198">
          <cell r="BD198" t="str">
            <v>3235</v>
          </cell>
          <cell r="BE198" t="str">
            <v>Cps. Sustainability Curriculum</v>
          </cell>
          <cell r="BP198" t="str">
            <v>5582</v>
          </cell>
          <cell r="BQ198" t="str">
            <v>Cost Of Sales</v>
          </cell>
        </row>
        <row r="199">
          <cell r="BD199" t="str">
            <v>3250</v>
          </cell>
          <cell r="BE199" t="str">
            <v>Summer/Winter Session Admin</v>
          </cell>
          <cell r="BP199" t="str">
            <v>5600</v>
          </cell>
          <cell r="BQ199" t="str">
            <v>Depreciation Expense</v>
          </cell>
        </row>
        <row r="200">
          <cell r="BD200" t="str">
            <v>3300</v>
          </cell>
          <cell r="BE200" t="str">
            <v>Vice Provost - Inf. Tech. Svcs</v>
          </cell>
          <cell r="BP200" t="str">
            <v>5625</v>
          </cell>
          <cell r="BQ200" t="str">
            <v>Gain/loss on sale of equipment</v>
          </cell>
        </row>
        <row r="201">
          <cell r="BD201" t="str">
            <v>3301</v>
          </cell>
          <cell r="BE201" t="str">
            <v>Library</v>
          </cell>
          <cell r="BP201" t="str">
            <v>5650</v>
          </cell>
          <cell r="BQ201" t="str">
            <v>Amortization</v>
          </cell>
        </row>
        <row r="202">
          <cell r="BD202" t="str">
            <v>3302</v>
          </cell>
          <cell r="BE202" t="str">
            <v>NBC Library</v>
          </cell>
          <cell r="BP202" t="str">
            <v>5682</v>
          </cell>
          <cell r="BQ202" t="str">
            <v>Promp Payment Interest</v>
          </cell>
        </row>
        <row r="203">
          <cell r="BD203" t="str">
            <v>3303</v>
          </cell>
          <cell r="BE203" t="str">
            <v>CCE Library</v>
          </cell>
          <cell r="BP203" t="str">
            <v>5683</v>
          </cell>
          <cell r="BQ203" t="str">
            <v>Interest Expense - Bonds/Loans</v>
          </cell>
        </row>
        <row r="204">
          <cell r="BD204" t="str">
            <v>3304</v>
          </cell>
          <cell r="BE204" t="str">
            <v>Informational &amp; Instructional</v>
          </cell>
          <cell r="BP204" t="str">
            <v>5684</v>
          </cell>
          <cell r="BQ204" t="str">
            <v>Bond Administrative Charges</v>
          </cell>
        </row>
        <row r="205">
          <cell r="BD205" t="str">
            <v>3305</v>
          </cell>
          <cell r="BE205" t="str">
            <v>Technical &amp; Operational Svs</v>
          </cell>
          <cell r="BP205" t="str">
            <v>5685</v>
          </cell>
          <cell r="BQ205" t="str">
            <v>Bond - Principal Payments</v>
          </cell>
        </row>
        <row r="206">
          <cell r="BD206" t="str">
            <v>3306</v>
          </cell>
          <cell r="BE206" t="str">
            <v>Networking &amp; Telecommunication</v>
          </cell>
          <cell r="BP206" t="str">
            <v>5686</v>
          </cell>
          <cell r="BQ206" t="str">
            <v>Interest Expense - Cap Lease</v>
          </cell>
        </row>
        <row r="207">
          <cell r="BD207" t="str">
            <v>3307</v>
          </cell>
          <cell r="BE207" t="str">
            <v>Mgt Information Support Svs</v>
          </cell>
          <cell r="BP207" t="str">
            <v>5687</v>
          </cell>
          <cell r="BQ207" t="str">
            <v>COPS - Interest</v>
          </cell>
        </row>
        <row r="208">
          <cell r="BD208" t="str">
            <v>3308</v>
          </cell>
          <cell r="BE208" t="str">
            <v>Telephone Office</v>
          </cell>
          <cell r="BP208" t="str">
            <v>5688</v>
          </cell>
          <cell r="BQ208" t="str">
            <v>COPS - Principal</v>
          </cell>
        </row>
        <row r="209">
          <cell r="BD209" t="str">
            <v>3309</v>
          </cell>
          <cell r="BE209" t="str">
            <v>Institutional Research</v>
          </cell>
          <cell r="BP209" t="str">
            <v>5690</v>
          </cell>
          <cell r="BQ209" t="str">
            <v>Bad Debt Expense</v>
          </cell>
        </row>
        <row r="210">
          <cell r="BD210" t="str">
            <v>3310</v>
          </cell>
          <cell r="BE210" t="str">
            <v>University Computing Services</v>
          </cell>
          <cell r="BP210" t="str">
            <v>5701</v>
          </cell>
          <cell r="BQ210" t="str">
            <v>Royalties, Licenses, Permits</v>
          </cell>
        </row>
        <row r="211">
          <cell r="BD211" t="str">
            <v>3311</v>
          </cell>
          <cell r="BE211" t="str">
            <v>Media &amp; Technology Services</v>
          </cell>
          <cell r="BP211" t="str">
            <v>5740</v>
          </cell>
          <cell r="BQ211" t="str">
            <v>Participant Support Travel</v>
          </cell>
        </row>
        <row r="212">
          <cell r="BD212" t="str">
            <v>3312</v>
          </cell>
          <cell r="BE212" t="str">
            <v>ITS Computer Labs</v>
          </cell>
          <cell r="BP212" t="str">
            <v>5741</v>
          </cell>
          <cell r="BQ212" t="str">
            <v>Mileage Allowance/Personal Car</v>
          </cell>
        </row>
        <row r="213">
          <cell r="BD213" t="str">
            <v>3313</v>
          </cell>
          <cell r="BE213" t="str">
            <v>ITS Information Tech Security</v>
          </cell>
          <cell r="BP213" t="str">
            <v>5742</v>
          </cell>
          <cell r="BQ213" t="str">
            <v>Out-Of-State Travel</v>
          </cell>
        </row>
        <row r="214">
          <cell r="BD214" t="str">
            <v>3314</v>
          </cell>
          <cell r="BE214" t="str">
            <v>DataSpark</v>
          </cell>
          <cell r="BP214" t="str">
            <v>5743</v>
          </cell>
          <cell r="BQ214" t="str">
            <v>Other Travel</v>
          </cell>
        </row>
        <row r="215">
          <cell r="BD215" t="str">
            <v>4000</v>
          </cell>
          <cell r="BE215" t="str">
            <v>Vice President Administration</v>
          </cell>
          <cell r="BP215" t="str">
            <v>5744</v>
          </cell>
          <cell r="BQ215" t="str">
            <v>Domestic-Nonemployees</v>
          </cell>
        </row>
        <row r="216">
          <cell r="BD216" t="str">
            <v>4001</v>
          </cell>
          <cell r="BE216" t="str">
            <v>Controller</v>
          </cell>
          <cell r="BP216" t="str">
            <v>5745</v>
          </cell>
          <cell r="BQ216" t="str">
            <v>Foreign Travel</v>
          </cell>
        </row>
        <row r="217">
          <cell r="BD217" t="str">
            <v>4002</v>
          </cell>
          <cell r="BE217" t="str">
            <v>Accounting Office</v>
          </cell>
          <cell r="BP217" t="str">
            <v>5746</v>
          </cell>
          <cell r="BQ217" t="str">
            <v>Foreign-Nonemployees</v>
          </cell>
        </row>
        <row r="218">
          <cell r="BD218" t="str">
            <v>4003</v>
          </cell>
          <cell r="BE218" t="str">
            <v>Student Loan</v>
          </cell>
          <cell r="BP218" t="str">
            <v>5747</v>
          </cell>
          <cell r="BQ218" t="str">
            <v>Team Travel</v>
          </cell>
        </row>
        <row r="219">
          <cell r="BD219" t="str">
            <v>4004</v>
          </cell>
          <cell r="BE219" t="str">
            <v>Payroll</v>
          </cell>
          <cell r="BP219" t="str">
            <v>5748</v>
          </cell>
          <cell r="BQ219" t="str">
            <v>Recruiting Expenses</v>
          </cell>
        </row>
        <row r="220">
          <cell r="BD220" t="str">
            <v>4006</v>
          </cell>
          <cell r="BE220" t="str">
            <v>SPA Overhead</v>
          </cell>
          <cell r="BP220" t="str">
            <v>5749</v>
          </cell>
          <cell r="BQ220" t="str">
            <v>Domestic Travel - No F&amp;A</v>
          </cell>
        </row>
        <row r="221">
          <cell r="BD221" t="str">
            <v>4007</v>
          </cell>
          <cell r="BE221" t="str">
            <v>Sponsored &amp; Cost Accounting</v>
          </cell>
          <cell r="BP221" t="str">
            <v>5750</v>
          </cell>
          <cell r="BQ221" t="str">
            <v>Part Supp Travel Non-F&amp;A</v>
          </cell>
        </row>
        <row r="222">
          <cell r="BD222" t="str">
            <v>4010</v>
          </cell>
          <cell r="BE222" t="str">
            <v>Human Resource</v>
          </cell>
          <cell r="BP222" t="str">
            <v>5751</v>
          </cell>
          <cell r="BQ222" t="str">
            <v>Foreign-Travel No F&amp;A</v>
          </cell>
        </row>
        <row r="223">
          <cell r="BD223" t="str">
            <v>4015</v>
          </cell>
          <cell r="BE223" t="str">
            <v>PDLOT</v>
          </cell>
          <cell r="BP223" t="str">
            <v>5752</v>
          </cell>
          <cell r="BQ223" t="str">
            <v>Foreign-Trav. 60days prior app</v>
          </cell>
        </row>
        <row r="224">
          <cell r="BD224" t="str">
            <v>4020</v>
          </cell>
          <cell r="BE224" t="str">
            <v>Budget and Financial Planning</v>
          </cell>
          <cell r="BP224" t="str">
            <v>5753</v>
          </cell>
          <cell r="BQ224" t="str">
            <v>Pre/post Season Team Travel</v>
          </cell>
        </row>
        <row r="225">
          <cell r="BD225" t="str">
            <v>4021</v>
          </cell>
          <cell r="BE225" t="str">
            <v>EEC School Programs</v>
          </cell>
          <cell r="BP225" t="str">
            <v>5760</v>
          </cell>
          <cell r="BQ225" t="str">
            <v>OTO Contributions</v>
          </cell>
        </row>
        <row r="226">
          <cell r="BD226" t="str">
            <v>4022</v>
          </cell>
          <cell r="BE226" t="str">
            <v>EEC Weekend Conferences</v>
          </cell>
          <cell r="BP226" t="str">
            <v>5761</v>
          </cell>
          <cell r="BQ226" t="str">
            <v>Ongoing Contributions</v>
          </cell>
        </row>
        <row r="227">
          <cell r="BD227" t="str">
            <v>4023</v>
          </cell>
          <cell r="BE227" t="str">
            <v>EEC Team Building</v>
          </cell>
          <cell r="BP227" t="str">
            <v>5801</v>
          </cell>
          <cell r="BQ227" t="str">
            <v>Other Collection Expense</v>
          </cell>
        </row>
        <row r="228">
          <cell r="BD228" t="str">
            <v>4024</v>
          </cell>
          <cell r="BE228" t="str">
            <v>EEC Summer Farm Camps</v>
          </cell>
          <cell r="BP228" t="str">
            <v>5802</v>
          </cell>
          <cell r="BQ228" t="str">
            <v>Collection costs</v>
          </cell>
        </row>
        <row r="229">
          <cell r="BD229" t="str">
            <v>4025</v>
          </cell>
          <cell r="BE229" t="str">
            <v>Waj-Operations</v>
          </cell>
          <cell r="BP229" t="str">
            <v>5803</v>
          </cell>
          <cell r="BQ229" t="str">
            <v>Refund Grantors</v>
          </cell>
        </row>
        <row r="230">
          <cell r="BD230" t="str">
            <v>4026</v>
          </cell>
          <cell r="BE230" t="str">
            <v>Whispering Pines Conferences</v>
          </cell>
          <cell r="BP230" t="str">
            <v>5804</v>
          </cell>
          <cell r="BQ230" t="str">
            <v>Student Aid Clearing</v>
          </cell>
        </row>
        <row r="231">
          <cell r="BD231" t="str">
            <v>4027</v>
          </cell>
          <cell r="BE231" t="str">
            <v>Whispering Pines Weddings</v>
          </cell>
          <cell r="BP231" t="str">
            <v>5805</v>
          </cell>
          <cell r="BQ231" t="str">
            <v>Student Loan Clearing</v>
          </cell>
        </row>
        <row r="232">
          <cell r="BD232" t="str">
            <v>4028</v>
          </cell>
          <cell r="BE232" t="str">
            <v>EEC Summer Residential Camps</v>
          </cell>
          <cell r="BP232" t="str">
            <v>5806</v>
          </cell>
          <cell r="BQ232" t="str">
            <v>Interest Expense Other</v>
          </cell>
        </row>
        <row r="233">
          <cell r="BD233" t="str">
            <v>4029</v>
          </cell>
          <cell r="BE233" t="str">
            <v>EEC Summer Expeditions</v>
          </cell>
          <cell r="BP233" t="str">
            <v>5807</v>
          </cell>
          <cell r="BQ233" t="str">
            <v>Collection/Litigation Costs</v>
          </cell>
        </row>
        <row r="234">
          <cell r="BD234" t="str">
            <v>4030</v>
          </cell>
          <cell r="BE234" t="str">
            <v>Assistant V.P-Business Service</v>
          </cell>
          <cell r="BP234" t="str">
            <v>5808</v>
          </cell>
          <cell r="BQ234" t="str">
            <v>LIC Nurse /Medical Technician</v>
          </cell>
        </row>
        <row r="235">
          <cell r="BD235" t="str">
            <v>4031</v>
          </cell>
          <cell r="BE235" t="str">
            <v>Compliance Office</v>
          </cell>
          <cell r="BP235" t="str">
            <v>5809</v>
          </cell>
          <cell r="BQ235" t="str">
            <v>LIC Teaching Other</v>
          </cell>
        </row>
        <row r="236">
          <cell r="BD236" t="str">
            <v>4035</v>
          </cell>
          <cell r="BE236" t="str">
            <v>Police</v>
          </cell>
          <cell r="BP236" t="str">
            <v>5810</v>
          </cell>
          <cell r="BQ236" t="str">
            <v>LIC - Teacher Spec</v>
          </cell>
        </row>
        <row r="237">
          <cell r="BD237" t="str">
            <v>4036</v>
          </cell>
          <cell r="BE237" t="str">
            <v>Public Safety Comm &amp; Tech</v>
          </cell>
          <cell r="BP237" t="str">
            <v>5811</v>
          </cell>
          <cell r="BQ237" t="str">
            <v>LIC Law Enforcement/ Correct</v>
          </cell>
        </row>
        <row r="238">
          <cell r="BD238" t="str">
            <v>4037</v>
          </cell>
          <cell r="BE238" t="str">
            <v>Security-Housing &amp; Res-Life</v>
          </cell>
          <cell r="BP238" t="str">
            <v>5812</v>
          </cell>
          <cell r="BQ238" t="str">
            <v>LIC Child/Family/Elderly</v>
          </cell>
        </row>
        <row r="239">
          <cell r="BD239" t="str">
            <v>4038</v>
          </cell>
          <cell r="BE239" t="str">
            <v>Shepard's Security</v>
          </cell>
          <cell r="BP239" t="str">
            <v>5813</v>
          </cell>
          <cell r="BQ239" t="str">
            <v>LPC Nurse/Medical Technician</v>
          </cell>
        </row>
        <row r="240">
          <cell r="BD240" t="str">
            <v>4040</v>
          </cell>
          <cell r="BE240" t="str">
            <v>Maintenance &amp; Repair</v>
          </cell>
          <cell r="BP240" t="str">
            <v>5814</v>
          </cell>
          <cell r="BQ240" t="str">
            <v>LPC Teaching Math/Sci/For Lang</v>
          </cell>
        </row>
        <row r="241">
          <cell r="BD241" t="str">
            <v>4041</v>
          </cell>
          <cell r="BE241" t="str">
            <v>Custodial Services</v>
          </cell>
          <cell r="BP241" t="str">
            <v>5815</v>
          </cell>
          <cell r="BQ241" t="str">
            <v>LPC Teaching Other/Head Start</v>
          </cell>
        </row>
        <row r="242">
          <cell r="BD242" t="str">
            <v>4042</v>
          </cell>
          <cell r="BE242" t="str">
            <v>Lands&amp; Grounds</v>
          </cell>
          <cell r="BP242" t="str">
            <v>5816</v>
          </cell>
          <cell r="BQ242" t="str">
            <v>LPC Teacher Special Education</v>
          </cell>
        </row>
        <row r="243">
          <cell r="BD243" t="str">
            <v>4043</v>
          </cell>
          <cell r="BE243" t="str">
            <v>Heating</v>
          </cell>
          <cell r="BP243" t="str">
            <v>5817</v>
          </cell>
          <cell r="BQ243" t="str">
            <v>LPC Law Enforce/Corr Officer</v>
          </cell>
        </row>
        <row r="244">
          <cell r="BD244" t="str">
            <v>4044</v>
          </cell>
          <cell r="BE244" t="str">
            <v>Automotive</v>
          </cell>
          <cell r="BP244" t="str">
            <v>5818</v>
          </cell>
          <cell r="BQ244" t="str">
            <v>LPC Chld/Fmly/Elderly Interven</v>
          </cell>
        </row>
        <row r="245">
          <cell r="BD245" t="str">
            <v>4046</v>
          </cell>
          <cell r="BE245" t="str">
            <v>Capital Projects</v>
          </cell>
          <cell r="BP245" t="str">
            <v>5819</v>
          </cell>
          <cell r="BQ245" t="str">
            <v>LPC Death</v>
          </cell>
        </row>
        <row r="246">
          <cell r="BD246" t="str">
            <v>4047</v>
          </cell>
          <cell r="BE246" t="str">
            <v>Shepard's Facility</v>
          </cell>
          <cell r="BP246" t="str">
            <v>5820</v>
          </cell>
          <cell r="BQ246" t="str">
            <v>Transfer Among SFA-Out</v>
          </cell>
        </row>
        <row r="247">
          <cell r="BD247" t="str">
            <v>4048</v>
          </cell>
          <cell r="BE247" t="str">
            <v>Facilities Services</v>
          </cell>
          <cell r="BP247" t="str">
            <v>5821</v>
          </cell>
          <cell r="BQ247" t="str">
            <v>FDL Disbursement</v>
          </cell>
        </row>
        <row r="248">
          <cell r="BD248" t="str">
            <v>4049</v>
          </cell>
          <cell r="BE248" t="str">
            <v>Utility Administration</v>
          </cell>
          <cell r="BP248" t="str">
            <v>5822</v>
          </cell>
          <cell r="BQ248" t="str">
            <v>LIC - W/O Reg.</v>
          </cell>
        </row>
        <row r="249">
          <cell r="BD249" t="str">
            <v>4050</v>
          </cell>
          <cell r="BE249" t="str">
            <v>Athletics Custodial Expense</v>
          </cell>
          <cell r="BP249" t="str">
            <v>5823</v>
          </cell>
          <cell r="BQ249" t="str">
            <v>LIC - Bankruptcy</v>
          </cell>
        </row>
        <row r="250">
          <cell r="BD250" t="str">
            <v>4051</v>
          </cell>
          <cell r="BE250" t="str">
            <v>Athletics' Lands &amp; Grounds</v>
          </cell>
          <cell r="BP250" t="str">
            <v>5824</v>
          </cell>
          <cell r="BQ250" t="str">
            <v>LIC - Disability</v>
          </cell>
        </row>
        <row r="251">
          <cell r="BD251" t="str">
            <v>4052</v>
          </cell>
          <cell r="BE251" t="str">
            <v>Athletics' Maintenance &amp;Repair</v>
          </cell>
          <cell r="BP251" t="str">
            <v>5825</v>
          </cell>
          <cell r="BQ251" t="str">
            <v>LIC - Volunteer</v>
          </cell>
        </row>
        <row r="252">
          <cell r="BD252" t="str">
            <v>4055</v>
          </cell>
          <cell r="BE252" t="str">
            <v>Purchasing</v>
          </cell>
          <cell r="BP252" t="str">
            <v>5826</v>
          </cell>
          <cell r="BQ252" t="str">
            <v>LIC - SM Bal W/O</v>
          </cell>
        </row>
        <row r="253">
          <cell r="BD253" t="str">
            <v>4056</v>
          </cell>
          <cell r="BE253" t="str">
            <v>Central Stores</v>
          </cell>
          <cell r="BP253" t="str">
            <v>5827</v>
          </cell>
          <cell r="BQ253" t="str">
            <v>LIC - Military Serv</v>
          </cell>
        </row>
        <row r="254">
          <cell r="BD254" t="str">
            <v>4057</v>
          </cell>
          <cell r="BE254" t="str">
            <v>Property &amp; Space</v>
          </cell>
          <cell r="BP254" t="str">
            <v>5828</v>
          </cell>
          <cell r="BQ254" t="str">
            <v>LIC - Teaching Serv</v>
          </cell>
        </row>
        <row r="255">
          <cell r="BD255" t="str">
            <v>4058</v>
          </cell>
          <cell r="BE255" t="str">
            <v>Central Receiving</v>
          </cell>
          <cell r="BP255" t="str">
            <v>5829</v>
          </cell>
          <cell r="BQ255" t="str">
            <v>LPC - W/O Reg.</v>
          </cell>
        </row>
        <row r="256">
          <cell r="BD256" t="str">
            <v>4059</v>
          </cell>
          <cell r="BE256" t="str">
            <v>Printing Services</v>
          </cell>
          <cell r="BP256" t="str">
            <v>5830</v>
          </cell>
          <cell r="BQ256" t="str">
            <v>LPC - Ass/DDE</v>
          </cell>
        </row>
        <row r="257">
          <cell r="BD257" t="str">
            <v>4060</v>
          </cell>
          <cell r="BE257" t="str">
            <v>Mail Services</v>
          </cell>
          <cell r="BP257" t="str">
            <v>5831</v>
          </cell>
          <cell r="BQ257" t="str">
            <v>LPC - Bankruptcy</v>
          </cell>
        </row>
        <row r="258">
          <cell r="BD258" t="str">
            <v>4061</v>
          </cell>
          <cell r="BE258" t="str">
            <v>Research Purchasing</v>
          </cell>
          <cell r="BP258" t="str">
            <v>5832</v>
          </cell>
          <cell r="BQ258" t="str">
            <v>LPC - Disability</v>
          </cell>
        </row>
        <row r="259">
          <cell r="BD259" t="str">
            <v>4064</v>
          </cell>
          <cell r="BE259" t="str">
            <v>Public Safety Administration</v>
          </cell>
          <cell r="BP259" t="str">
            <v>5833</v>
          </cell>
          <cell r="BQ259" t="str">
            <v>LPC - Volunteer Serv.</v>
          </cell>
        </row>
        <row r="260">
          <cell r="BD260" t="str">
            <v>4065</v>
          </cell>
          <cell r="BE260" t="str">
            <v>Fire Life Safety</v>
          </cell>
          <cell r="BP260" t="str">
            <v>5834</v>
          </cell>
          <cell r="BQ260" t="str">
            <v>LPC - Military Serv</v>
          </cell>
        </row>
        <row r="261">
          <cell r="BD261" t="str">
            <v>4066</v>
          </cell>
          <cell r="BE261" t="str">
            <v>Emergency Management</v>
          </cell>
          <cell r="BP261" t="str">
            <v>5835</v>
          </cell>
          <cell r="BQ261" t="str">
            <v>LPC - SM Bal</v>
          </cell>
        </row>
        <row r="262">
          <cell r="BD262" t="str">
            <v>4067</v>
          </cell>
          <cell r="BE262" t="str">
            <v>Recycling</v>
          </cell>
          <cell r="BP262" t="str">
            <v>5892</v>
          </cell>
          <cell r="BQ262" t="str">
            <v>Late Interest Charges</v>
          </cell>
        </row>
        <row r="263">
          <cell r="BD263" t="str">
            <v>4068</v>
          </cell>
          <cell r="BE263" t="str">
            <v>Hazardous Waste</v>
          </cell>
          <cell r="BP263" t="str">
            <v>5893</v>
          </cell>
          <cell r="BQ263" t="str">
            <v>Discounts Earned</v>
          </cell>
        </row>
        <row r="264">
          <cell r="BD264" t="str">
            <v>4069</v>
          </cell>
          <cell r="BE264" t="str">
            <v>Environmental Health &amp; Safety</v>
          </cell>
          <cell r="BP264" t="str">
            <v>5894</v>
          </cell>
          <cell r="BQ264" t="str">
            <v>Discounts Loss</v>
          </cell>
        </row>
        <row r="265">
          <cell r="BD265" t="str">
            <v>4070</v>
          </cell>
          <cell r="BE265" t="str">
            <v>Campus Planning &amp; Design</v>
          </cell>
          <cell r="BP265" t="str">
            <v>5900</v>
          </cell>
          <cell r="BQ265" t="str">
            <v>Unallowable Costs</v>
          </cell>
        </row>
        <row r="266">
          <cell r="BD266" t="str">
            <v>4071</v>
          </cell>
          <cell r="BE266" t="str">
            <v>Institute For Internatl Sports</v>
          </cell>
          <cell r="BP266" t="str">
            <v>5999</v>
          </cell>
          <cell r="BQ266" t="str">
            <v>Carry Forward Fund Bal Budget</v>
          </cell>
        </row>
        <row r="267">
          <cell r="BD267" t="str">
            <v>4075</v>
          </cell>
          <cell r="BE267" t="str">
            <v>Ryan Center</v>
          </cell>
          <cell r="BP267" t="str">
            <v>6582</v>
          </cell>
          <cell r="BQ267" t="str">
            <v>Student Aid</v>
          </cell>
        </row>
        <row r="268">
          <cell r="BD268" t="str">
            <v>4080</v>
          </cell>
          <cell r="BE268" t="str">
            <v>Bradford R. Boss Arena</v>
          </cell>
          <cell r="BP268" t="str">
            <v>6583</v>
          </cell>
          <cell r="BQ268" t="str">
            <v>Graduate Assistant Fee Waiver</v>
          </cell>
        </row>
        <row r="269">
          <cell r="BD269" t="str">
            <v>4085</v>
          </cell>
          <cell r="BE269" t="str">
            <v>Parking Services</v>
          </cell>
          <cell r="BP269" t="str">
            <v>6584</v>
          </cell>
          <cell r="BQ269" t="str">
            <v>Grad Stud Asst &amp; Fellowships</v>
          </cell>
        </row>
        <row r="270">
          <cell r="BD270" t="str">
            <v>5000</v>
          </cell>
          <cell r="BE270" t="str">
            <v>Vice President-Student Affairs</v>
          </cell>
          <cell r="BP270" t="str">
            <v>6585</v>
          </cell>
          <cell r="BQ270" t="str">
            <v>Claims</v>
          </cell>
        </row>
        <row r="271">
          <cell r="BD271" t="str">
            <v>5010</v>
          </cell>
          <cell r="BE271" t="str">
            <v>Special Progr-Talent Dev.</v>
          </cell>
          <cell r="BP271" t="str">
            <v>7731</v>
          </cell>
          <cell r="BQ271" t="str">
            <v>Standard Overhead</v>
          </cell>
        </row>
        <row r="272">
          <cell r="BD272" t="str">
            <v>5011</v>
          </cell>
          <cell r="BE272" t="str">
            <v>Multicultural Center</v>
          </cell>
          <cell r="BP272" t="str">
            <v>7732</v>
          </cell>
          <cell r="BQ272" t="str">
            <v>Fixed Fee</v>
          </cell>
        </row>
        <row r="273">
          <cell r="BD273" t="str">
            <v>5012</v>
          </cell>
          <cell r="BE273" t="str">
            <v>Campus Life</v>
          </cell>
          <cell r="BP273" t="str">
            <v>7745</v>
          </cell>
          <cell r="BQ273" t="str">
            <v>Provost Share Overhead</v>
          </cell>
        </row>
        <row r="274">
          <cell r="BD274" t="str">
            <v>5013</v>
          </cell>
          <cell r="BE274" t="str">
            <v>Student Life</v>
          </cell>
          <cell r="BP274" t="str">
            <v>7896</v>
          </cell>
          <cell r="BQ274" t="str">
            <v>Auxiliary-Indirect Cost</v>
          </cell>
        </row>
        <row r="275">
          <cell r="BD275" t="str">
            <v>5014</v>
          </cell>
          <cell r="BE275" t="str">
            <v>Career Svcs &amp; Employer Rel.</v>
          </cell>
          <cell r="BP275" t="str">
            <v>8797</v>
          </cell>
          <cell r="BQ275" t="str">
            <v>Lease Purchases</v>
          </cell>
        </row>
        <row r="276">
          <cell r="BD276" t="str">
            <v>5015</v>
          </cell>
          <cell r="BE276" t="str">
            <v>Counseling Center</v>
          </cell>
          <cell r="BP276" t="str">
            <v>8930</v>
          </cell>
          <cell r="BQ276" t="str">
            <v>Offset/Debt Service</v>
          </cell>
        </row>
        <row r="277">
          <cell r="BD277" t="str">
            <v>5016</v>
          </cell>
          <cell r="BE277" t="str">
            <v>International Student Services</v>
          </cell>
          <cell r="BP277" t="str">
            <v>9649</v>
          </cell>
          <cell r="BQ277" t="str">
            <v>COMPUTER SOFTWARE</v>
          </cell>
        </row>
        <row r="278">
          <cell r="BD278" t="str">
            <v>5017</v>
          </cell>
          <cell r="BE278" t="str">
            <v>Women's Center</v>
          </cell>
          <cell r="BP278" t="str">
            <v>9652</v>
          </cell>
          <cell r="BQ278" t="str">
            <v>BLDG/PLANT EQUIPMENT</v>
          </cell>
        </row>
        <row r="279">
          <cell r="BD279" t="str">
            <v>5018</v>
          </cell>
          <cell r="BE279" t="str">
            <v>Disability Services Student</v>
          </cell>
          <cell r="BP279" t="str">
            <v>9654</v>
          </cell>
          <cell r="BQ279" t="str">
            <v>Equipment</v>
          </cell>
        </row>
        <row r="280">
          <cell r="BD280" t="str">
            <v>5020</v>
          </cell>
          <cell r="BE280" t="str">
            <v>Athletics' Administration</v>
          </cell>
          <cell r="BP280" t="str">
            <v>9655</v>
          </cell>
          <cell r="BQ280" t="str">
            <v>CIP</v>
          </cell>
        </row>
        <row r="281">
          <cell r="BD281" t="str">
            <v>5021</v>
          </cell>
          <cell r="BE281" t="str">
            <v>Women's Softball</v>
          </cell>
          <cell r="BP281" t="str">
            <v>9656</v>
          </cell>
          <cell r="BQ281" t="str">
            <v>CIP - A&amp;E Services</v>
          </cell>
        </row>
        <row r="282">
          <cell r="BD282" t="str">
            <v>5022</v>
          </cell>
          <cell r="BE282" t="str">
            <v>Women's Basketball</v>
          </cell>
          <cell r="BP282" t="str">
            <v>9657</v>
          </cell>
          <cell r="BQ282" t="str">
            <v>Land</v>
          </cell>
        </row>
        <row r="283">
          <cell r="BD283" t="str">
            <v>5023</v>
          </cell>
          <cell r="BE283" t="str">
            <v>Women's Volleyball</v>
          </cell>
          <cell r="BP283" t="str">
            <v>9658</v>
          </cell>
          <cell r="BQ283" t="str">
            <v>Land Improvements</v>
          </cell>
        </row>
        <row r="284">
          <cell r="BD284" t="str">
            <v>5024</v>
          </cell>
          <cell r="BE284" t="str">
            <v>Women's Gymnastics</v>
          </cell>
          <cell r="BP284" t="str">
            <v>9660</v>
          </cell>
          <cell r="BQ284" t="str">
            <v>COMPUTER EQUIPMENT</v>
          </cell>
        </row>
        <row r="285">
          <cell r="BD285" t="str">
            <v>5025</v>
          </cell>
          <cell r="BE285" t="str">
            <v>Women's Track</v>
          </cell>
          <cell r="BP285" t="str">
            <v>9661</v>
          </cell>
          <cell r="BQ285" t="str">
            <v>Bldg/Bldg Improv</v>
          </cell>
        </row>
        <row r="286">
          <cell r="BD286" t="str">
            <v>5026</v>
          </cell>
          <cell r="BE286" t="str">
            <v>Women's Soccer</v>
          </cell>
          <cell r="BP286" t="str">
            <v>9669</v>
          </cell>
          <cell r="BQ286" t="str">
            <v>COMPONENTS</v>
          </cell>
        </row>
        <row r="287">
          <cell r="BD287" t="str">
            <v>5027</v>
          </cell>
          <cell r="BE287" t="str">
            <v>Women's Rowing</v>
          </cell>
          <cell r="BP287" t="str">
            <v>xxxx</v>
          </cell>
          <cell r="BQ287" t="str">
            <v>FY2016 Non-specified Reductions</v>
          </cell>
        </row>
        <row r="288">
          <cell r="BD288" t="str">
            <v>5028</v>
          </cell>
          <cell r="BE288" t="str">
            <v>Men's Basketball</v>
          </cell>
        </row>
        <row r="289">
          <cell r="BD289" t="str">
            <v>5029</v>
          </cell>
          <cell r="BE289" t="str">
            <v>Men's Football</v>
          </cell>
        </row>
        <row r="290">
          <cell r="BD290" t="str">
            <v>5030</v>
          </cell>
          <cell r="BE290" t="str">
            <v>Men's Track</v>
          </cell>
        </row>
        <row r="291">
          <cell r="BD291" t="str">
            <v>5031</v>
          </cell>
          <cell r="BE291" t="str">
            <v>Men's Soccer</v>
          </cell>
        </row>
        <row r="292">
          <cell r="BD292" t="str">
            <v>5032</v>
          </cell>
          <cell r="BE292" t="str">
            <v>Men's Golf</v>
          </cell>
        </row>
        <row r="293">
          <cell r="BD293" t="str">
            <v>5033</v>
          </cell>
          <cell r="BE293" t="str">
            <v>Women's Field Hockey</v>
          </cell>
        </row>
        <row r="294">
          <cell r="BD294" t="str">
            <v>5034</v>
          </cell>
          <cell r="BE294" t="str">
            <v>Ramettes</v>
          </cell>
        </row>
        <row r="295">
          <cell r="BD295" t="str">
            <v>5035</v>
          </cell>
          <cell r="BE295" t="str">
            <v>Event Management</v>
          </cell>
        </row>
        <row r="296">
          <cell r="BD296" t="str">
            <v>5036</v>
          </cell>
          <cell r="BE296" t="str">
            <v>Training Room</v>
          </cell>
        </row>
        <row r="297">
          <cell r="BD297" t="str">
            <v>5037</v>
          </cell>
          <cell r="BE297" t="str">
            <v>Sports Information</v>
          </cell>
        </row>
        <row r="298">
          <cell r="BD298" t="str">
            <v>5038</v>
          </cell>
          <cell r="BE298" t="str">
            <v>Property Control</v>
          </cell>
        </row>
        <row r="299">
          <cell r="BD299" t="str">
            <v>5039</v>
          </cell>
          <cell r="BE299" t="str">
            <v>Recreational Services</v>
          </cell>
        </row>
        <row r="300">
          <cell r="BD300" t="str">
            <v>5040</v>
          </cell>
          <cell r="BE300" t="str">
            <v>Sailing Club</v>
          </cell>
        </row>
        <row r="301">
          <cell r="BD301" t="str">
            <v>5041</v>
          </cell>
          <cell r="BE301" t="str">
            <v>Academic Advisement</v>
          </cell>
        </row>
        <row r="302">
          <cell r="BD302" t="str">
            <v>5042</v>
          </cell>
          <cell r="BE302" t="str">
            <v>Cheerleading</v>
          </cell>
        </row>
        <row r="303">
          <cell r="BD303" t="str">
            <v>5043</v>
          </cell>
          <cell r="BE303" t="str">
            <v>Men's Swimming</v>
          </cell>
        </row>
        <row r="304">
          <cell r="BD304" t="str">
            <v>5044</v>
          </cell>
          <cell r="BE304" t="str">
            <v>Men's Tennis</v>
          </cell>
        </row>
        <row r="305">
          <cell r="BD305" t="str">
            <v>5045</v>
          </cell>
          <cell r="BE305" t="str">
            <v>Women's Swimming</v>
          </cell>
        </row>
        <row r="306">
          <cell r="BD306" t="str">
            <v>5046</v>
          </cell>
          <cell r="BE306" t="str">
            <v>Women's Tennis</v>
          </cell>
        </row>
        <row r="307">
          <cell r="BD307" t="str">
            <v>5047</v>
          </cell>
          <cell r="BE307" t="str">
            <v>Men's Baseball</v>
          </cell>
        </row>
        <row r="308">
          <cell r="BD308" t="str">
            <v>5048</v>
          </cell>
          <cell r="BE308" t="str">
            <v>Ram Band</v>
          </cell>
        </row>
        <row r="309">
          <cell r="BD309" t="str">
            <v>5049</v>
          </cell>
          <cell r="BE309" t="str">
            <v>Aquatics</v>
          </cell>
        </row>
        <row r="310">
          <cell r="BD310" t="str">
            <v>5050</v>
          </cell>
          <cell r="BE310" t="str">
            <v>Fitness &amp; Wellness</v>
          </cell>
        </row>
        <row r="311">
          <cell r="BD311" t="str">
            <v>5051</v>
          </cell>
          <cell r="BE311" t="str">
            <v>Intramural Sports</v>
          </cell>
        </row>
        <row r="312">
          <cell r="BD312" t="str">
            <v>5052</v>
          </cell>
          <cell r="BE312" t="str">
            <v>Club Sports</v>
          </cell>
        </row>
        <row r="313">
          <cell r="BD313" t="str">
            <v>5053</v>
          </cell>
          <cell r="BE313" t="str">
            <v>Facility Operations-Mackal</v>
          </cell>
        </row>
        <row r="314">
          <cell r="BD314" t="str">
            <v>5054</v>
          </cell>
          <cell r="BE314" t="str">
            <v>Sailing Program</v>
          </cell>
        </row>
        <row r="315">
          <cell r="BD315" t="str">
            <v>5055</v>
          </cell>
          <cell r="BE315" t="str">
            <v>Athletics Marketing</v>
          </cell>
        </row>
        <row r="316">
          <cell r="BD316" t="str">
            <v>5056</v>
          </cell>
          <cell r="BE316" t="str">
            <v>Athletics Strength Condition</v>
          </cell>
        </row>
        <row r="317">
          <cell r="BD317" t="str">
            <v>5057</v>
          </cell>
          <cell r="BE317" t="str">
            <v>Recreation Marketing Staff</v>
          </cell>
        </row>
        <row r="318">
          <cell r="BD318" t="str">
            <v>5200</v>
          </cell>
          <cell r="BE318" t="str">
            <v>HRL Central Office</v>
          </cell>
        </row>
        <row r="319">
          <cell r="BD319" t="str">
            <v>5201</v>
          </cell>
          <cell r="BE319" t="str">
            <v>HRL Telephone System</v>
          </cell>
        </row>
        <row r="320">
          <cell r="BD320" t="str">
            <v>5202</v>
          </cell>
          <cell r="BE320" t="str">
            <v>HRL Facilities</v>
          </cell>
        </row>
        <row r="321">
          <cell r="BD321" t="str">
            <v>5203</v>
          </cell>
          <cell r="BE321" t="str">
            <v>HRL Residential Education A</v>
          </cell>
        </row>
        <row r="322">
          <cell r="BD322" t="str">
            <v>5204</v>
          </cell>
          <cell r="BE322" t="str">
            <v>HRL Rental Properties</v>
          </cell>
        </row>
        <row r="323">
          <cell r="BD323" t="str">
            <v>5205</v>
          </cell>
          <cell r="BE323" t="str">
            <v>HRL Security</v>
          </cell>
        </row>
        <row r="324">
          <cell r="BD324" t="str">
            <v>5206</v>
          </cell>
          <cell r="BE324" t="str">
            <v>HRL Residential Education B</v>
          </cell>
        </row>
        <row r="325">
          <cell r="BD325" t="str">
            <v>5207</v>
          </cell>
          <cell r="BE325" t="str">
            <v>HRL M&amp;R Facilities</v>
          </cell>
        </row>
        <row r="326">
          <cell r="BD326" t="str">
            <v>5300</v>
          </cell>
          <cell r="BE326" t="str">
            <v>Dining Central Operations</v>
          </cell>
        </row>
        <row r="327">
          <cell r="BD327" t="str">
            <v>5301</v>
          </cell>
          <cell r="BE327" t="str">
            <v>Dining Restaurant Operations</v>
          </cell>
        </row>
        <row r="328">
          <cell r="BD328" t="str">
            <v>5302</v>
          </cell>
          <cell r="BE328" t="str">
            <v>Dining Catering Operations</v>
          </cell>
        </row>
        <row r="329">
          <cell r="BD329" t="str">
            <v>5303</v>
          </cell>
          <cell r="BE329" t="str">
            <v>Dining Concessions Operations</v>
          </cell>
        </row>
        <row r="330">
          <cell r="BD330" t="str">
            <v>5304</v>
          </cell>
          <cell r="BE330" t="str">
            <v>Dining Retail Operations</v>
          </cell>
        </row>
        <row r="331">
          <cell r="BD331" t="str">
            <v>5400</v>
          </cell>
          <cell r="BE331" t="str">
            <v>Health Services</v>
          </cell>
        </row>
        <row r="332">
          <cell r="BD332" t="str">
            <v>5401</v>
          </cell>
          <cell r="BE332" t="str">
            <v>Ambulance Services</v>
          </cell>
        </row>
        <row r="333">
          <cell r="BD333" t="str">
            <v>5402</v>
          </cell>
          <cell r="BE333" t="str">
            <v>Research &amp; Materials</v>
          </cell>
        </row>
        <row r="334">
          <cell r="BD334" t="str">
            <v>5403</v>
          </cell>
          <cell r="BE334" t="str">
            <v>Health Maintenance</v>
          </cell>
        </row>
        <row r="335">
          <cell r="BD335" t="str">
            <v>5404</v>
          </cell>
          <cell r="BE335" t="str">
            <v>Health Education</v>
          </cell>
        </row>
        <row r="336">
          <cell r="BD336" t="str">
            <v>5405</v>
          </cell>
          <cell r="BE336" t="str">
            <v>Information &amp; Records</v>
          </cell>
        </row>
        <row r="337">
          <cell r="BD337" t="str">
            <v>5406</v>
          </cell>
          <cell r="BE337" t="str">
            <v>Pharmacy</v>
          </cell>
        </row>
        <row r="338">
          <cell r="BD338" t="str">
            <v>5407</v>
          </cell>
          <cell r="BE338" t="str">
            <v>X-Ray Services</v>
          </cell>
        </row>
        <row r="339">
          <cell r="BD339" t="str">
            <v>5408</v>
          </cell>
          <cell r="BE339" t="str">
            <v>Laboratory Services</v>
          </cell>
        </row>
        <row r="340">
          <cell r="BD340" t="str">
            <v>5409</v>
          </cell>
          <cell r="BE340" t="str">
            <v>Medical Services</v>
          </cell>
        </row>
        <row r="341">
          <cell r="BD341" t="str">
            <v>5500</v>
          </cell>
          <cell r="BE341" t="str">
            <v>Memorial Union Operations</v>
          </cell>
        </row>
        <row r="342">
          <cell r="BD342" t="str">
            <v>5501</v>
          </cell>
          <cell r="BE342" t="str">
            <v>Scheduling &amp; Information Ctr</v>
          </cell>
        </row>
        <row r="343">
          <cell r="BD343" t="str">
            <v>5502</v>
          </cell>
          <cell r="BE343" t="str">
            <v>Leadership Programs</v>
          </cell>
        </row>
        <row r="344">
          <cell r="BD344" t="str">
            <v>5503</v>
          </cell>
          <cell r="BE344" t="str">
            <v>Student Involvement</v>
          </cell>
        </row>
        <row r="345">
          <cell r="BD345" t="str">
            <v>5504</v>
          </cell>
          <cell r="BE345" t="str">
            <v>Technical Services</v>
          </cell>
        </row>
        <row r="346">
          <cell r="BD346" t="str">
            <v>5505</v>
          </cell>
          <cell r="BE346" t="str">
            <v>Activities Fees</v>
          </cell>
        </row>
        <row r="347">
          <cell r="BD347" t="str">
            <v>5506</v>
          </cell>
          <cell r="BE347" t="str">
            <v>Misc. Student Activities</v>
          </cell>
        </row>
        <row r="348">
          <cell r="BD348" t="str">
            <v>5507</v>
          </cell>
          <cell r="BE348" t="str">
            <v>Janitorial Services</v>
          </cell>
        </row>
        <row r="349">
          <cell r="BD349" t="str">
            <v>5508</v>
          </cell>
          <cell r="BE349" t="str">
            <v>Maintenance Services</v>
          </cell>
        </row>
        <row r="350">
          <cell r="BD350" t="str">
            <v>5509</v>
          </cell>
          <cell r="BE350" t="str">
            <v>MU Accounting Office</v>
          </cell>
        </row>
        <row r="351">
          <cell r="BD351" t="str">
            <v>5510</v>
          </cell>
          <cell r="BE351" t="str">
            <v>Two Lips</v>
          </cell>
        </row>
        <row r="352">
          <cell r="BD352" t="str">
            <v>5511</v>
          </cell>
          <cell r="BE352" t="str">
            <v>Building Services</v>
          </cell>
        </row>
        <row r="353">
          <cell r="BD353" t="str">
            <v>5512</v>
          </cell>
          <cell r="BE353" t="str">
            <v>Rentals</v>
          </cell>
        </row>
        <row r="354">
          <cell r="BD354" t="str">
            <v>5600</v>
          </cell>
          <cell r="BE354" t="str">
            <v>Bookstore</v>
          </cell>
        </row>
        <row r="355">
          <cell r="BD355" t="str">
            <v>5601</v>
          </cell>
          <cell r="BE355" t="str">
            <v>CCE Bookstore</v>
          </cell>
        </row>
        <row r="356">
          <cell r="BD356" t="str">
            <v>5602</v>
          </cell>
          <cell r="BE356" t="str">
            <v>Snack Shack</v>
          </cell>
        </row>
        <row r="357">
          <cell r="BD357" t="str">
            <v>5603</v>
          </cell>
          <cell r="BE357" t="str">
            <v>Ram Computers</v>
          </cell>
        </row>
        <row r="358">
          <cell r="BD358" t="str">
            <v>5604</v>
          </cell>
          <cell r="BE358" t="str">
            <v>Campus Copy &amp; Design</v>
          </cell>
        </row>
        <row r="359">
          <cell r="BD359" t="str">
            <v>5605</v>
          </cell>
          <cell r="BE359" t="str">
            <v>Ram Zone</v>
          </cell>
        </row>
        <row r="360">
          <cell r="BD360" t="str">
            <v>6000</v>
          </cell>
          <cell r="BE360" t="str">
            <v>Communications &amp; External Comm</v>
          </cell>
        </row>
        <row r="361">
          <cell r="BD361" t="str">
            <v>6001</v>
          </cell>
          <cell r="BE361" t="str">
            <v>University Events</v>
          </cell>
        </row>
        <row r="362">
          <cell r="BD362" t="str">
            <v>6002</v>
          </cell>
          <cell r="BE362" t="str">
            <v>Development &amp; Fundraising</v>
          </cell>
        </row>
        <row r="363">
          <cell r="BD363" t="str">
            <v>6003</v>
          </cell>
          <cell r="BE363" t="str">
            <v>Alumni</v>
          </cell>
        </row>
        <row r="364">
          <cell r="BD364" t="str">
            <v>6004</v>
          </cell>
          <cell r="BE364" t="str">
            <v>Communications</v>
          </cell>
        </row>
        <row r="365">
          <cell r="BD365" t="str">
            <v>6005</v>
          </cell>
          <cell r="BE365" t="str">
            <v>Publications</v>
          </cell>
        </row>
        <row r="366">
          <cell r="BD366" t="str">
            <v>6006</v>
          </cell>
          <cell r="BE366" t="str">
            <v>Annual Fund Charges</v>
          </cell>
        </row>
        <row r="367">
          <cell r="BD367" t="str">
            <v>6100</v>
          </cell>
          <cell r="BE367" t="str">
            <v>Foundation</v>
          </cell>
        </row>
        <row r="368">
          <cell r="BD368" t="str">
            <v>7000</v>
          </cell>
          <cell r="BE368" t="str">
            <v>VP Res. &amp; Econ. Devel.</v>
          </cell>
        </row>
        <row r="369">
          <cell r="BD369" t="str">
            <v>7001</v>
          </cell>
          <cell r="BE369" t="str">
            <v>VP Res &amp; Econ Dev Overhead</v>
          </cell>
        </row>
        <row r="370">
          <cell r="BD370" t="str">
            <v>7002</v>
          </cell>
          <cell r="BE370" t="str">
            <v>Res. Econ. Dev - EPSCoR O/H</v>
          </cell>
        </row>
        <row r="371">
          <cell r="BD371" t="str">
            <v>7003</v>
          </cell>
          <cell r="BE371" t="str">
            <v>Research Enterprise Support</v>
          </cell>
        </row>
        <row r="372">
          <cell r="BD372" t="str">
            <v>7004</v>
          </cell>
          <cell r="BE372" t="str">
            <v>Small Business Development Ctr</v>
          </cell>
        </row>
        <row r="373">
          <cell r="BD373" t="str">
            <v>7500</v>
          </cell>
          <cell r="BE373" t="str">
            <v>Polaris Legislative Mandate</v>
          </cell>
        </row>
        <row r="374">
          <cell r="BD374" t="str">
            <v>7900</v>
          </cell>
          <cell r="BE374" t="str">
            <v>Com Equity Diversity</v>
          </cell>
        </row>
        <row r="375">
          <cell r="BD375" t="str">
            <v>9000</v>
          </cell>
          <cell r="BE375" t="str">
            <v>Conferences &amp; Special Prog-Dev</v>
          </cell>
        </row>
        <row r="376">
          <cell r="BD376" t="str">
            <v>9100</v>
          </cell>
          <cell r="BE376" t="str">
            <v>AAUP</v>
          </cell>
        </row>
        <row r="377">
          <cell r="BD377" t="str">
            <v>9101</v>
          </cell>
          <cell r="BE377" t="str">
            <v>ACT/NEA</v>
          </cell>
        </row>
        <row r="378">
          <cell r="BD378" t="str">
            <v>9102</v>
          </cell>
          <cell r="BE378" t="str">
            <v>PSA/NEA/NEARI</v>
          </cell>
        </row>
        <row r="379">
          <cell r="BD379" t="str">
            <v>9103</v>
          </cell>
          <cell r="BE379" t="str">
            <v>PTAA</v>
          </cell>
        </row>
        <row r="380">
          <cell r="BD380" t="str">
            <v>9104</v>
          </cell>
          <cell r="BE380" t="str">
            <v>Graduate Assistant United</v>
          </cell>
        </row>
        <row r="381">
          <cell r="BD381" t="str">
            <v>9105</v>
          </cell>
          <cell r="BE381" t="str">
            <v>Part-Time Faculty United</v>
          </cell>
        </row>
        <row r="382">
          <cell r="BD382" t="str">
            <v>9111</v>
          </cell>
          <cell r="BE382" t="str">
            <v>Alpha Chi Omega</v>
          </cell>
        </row>
        <row r="383">
          <cell r="BD383" t="str">
            <v>9112</v>
          </cell>
          <cell r="BE383" t="str">
            <v>Alpha Delta Pi</v>
          </cell>
        </row>
        <row r="384">
          <cell r="BD384" t="str">
            <v>9113</v>
          </cell>
          <cell r="BE384" t="str">
            <v>Fraternity Manager Assocation</v>
          </cell>
        </row>
        <row r="385">
          <cell r="BD385" t="str">
            <v>9114</v>
          </cell>
          <cell r="BE385" t="str">
            <v>Chi Phi</v>
          </cell>
        </row>
        <row r="386">
          <cell r="BD386" t="str">
            <v>9131</v>
          </cell>
          <cell r="BE386" t="str">
            <v>Catholic Center</v>
          </cell>
        </row>
        <row r="387">
          <cell r="BD387" t="str">
            <v>9132</v>
          </cell>
          <cell r="BE387" t="str">
            <v>Hillel</v>
          </cell>
        </row>
        <row r="388">
          <cell r="BD388" t="str">
            <v>9150</v>
          </cell>
          <cell r="BE388" t="str">
            <v>Advancement Services</v>
          </cell>
        </row>
        <row r="389">
          <cell r="BD389" t="str">
            <v>9151</v>
          </cell>
          <cell r="BE389" t="str">
            <v>Pro Change</v>
          </cell>
        </row>
        <row r="390">
          <cell r="BD390" t="str">
            <v>9152</v>
          </cell>
          <cell r="BE390" t="str">
            <v>RIC Elementary Education</v>
          </cell>
        </row>
        <row r="391">
          <cell r="BD391" t="str">
            <v>9153</v>
          </cell>
          <cell r="BE391" t="str">
            <v>Student Senate</v>
          </cell>
        </row>
        <row r="392">
          <cell r="BD392" t="str">
            <v>9154</v>
          </cell>
          <cell r="BE392" t="str">
            <v>Nature Conservancy</v>
          </cell>
        </row>
        <row r="393">
          <cell r="BD393" t="str">
            <v>9155</v>
          </cell>
          <cell r="BE393" t="str">
            <v>US Geological Survey</v>
          </cell>
        </row>
        <row r="394">
          <cell r="BD394" t="str">
            <v>9166</v>
          </cell>
          <cell r="BE394" t="str">
            <v>University Club</v>
          </cell>
        </row>
        <row r="395">
          <cell r="BD395" t="str">
            <v>ALL</v>
          </cell>
          <cell r="BE395" t="str">
            <v>All Depts</v>
          </cell>
        </row>
        <row r="396">
          <cell r="BD396" t="str">
            <v>UNIVERSITY</v>
          </cell>
          <cell r="BE396" t="str">
            <v>University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view"/>
      <sheetName val="Trail"/>
      <sheetName val="Management Summary"/>
      <sheetName val="ORG Summary"/>
      <sheetName val="OHE Summary"/>
      <sheetName val="Revenue"/>
      <sheetName val="Line Item"/>
      <sheetName val="CFS Insert"/>
      <sheetName val="Personnel"/>
      <sheetName val="Department Positions"/>
      <sheetName val="Personnel Summary"/>
      <sheetName val="Grads"/>
      <sheetName val="DFR"/>
      <sheetName val="RATES"/>
      <sheetName val="CODES"/>
      <sheetName val="Names 2012-Jun-2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E5" t="str">
            <v>Level 1</v>
          </cell>
          <cell r="AF5" t="str">
            <v>Level 2</v>
          </cell>
          <cell r="AG5" t="str">
            <v>Level 3</v>
          </cell>
        </row>
      </sheetData>
      <sheetData sheetId="12"/>
      <sheetData sheetId="13"/>
      <sheetData sheetId="14">
        <row r="6">
          <cell r="Z6" t="str">
            <v>ALLOTHER</v>
          </cell>
          <cell r="AA6" t="str">
            <v>ALLOTHER</v>
          </cell>
          <cell r="AD6" t="str">
            <v>UNIVADV-Programming and Events</v>
          </cell>
          <cell r="AE6" t="str">
            <v>UNIVADV</v>
          </cell>
        </row>
        <row r="7">
          <cell r="Z7" t="str">
            <v>ALLOTHER</v>
          </cell>
          <cell r="AA7" t="str">
            <v>ALLOTHER</v>
          </cell>
          <cell r="AD7" t="str">
            <v>BUSSERVS2</v>
          </cell>
          <cell r="AE7" t="str">
            <v>ADMIN&amp;FINANCE</v>
          </cell>
        </row>
        <row r="8">
          <cell r="Z8" t="str">
            <v>PRESOFFICE</v>
          </cell>
          <cell r="AA8" t="str">
            <v>PRESIDENT</v>
          </cell>
          <cell r="AD8" t="str">
            <v>CRIME LAB</v>
          </cell>
          <cell r="AE8" t="str">
            <v>ACADAFF</v>
          </cell>
        </row>
        <row r="9">
          <cell r="Z9" t="str">
            <v>LEGAL</v>
          </cell>
          <cell r="AA9" t="str">
            <v>PRESIDENT</v>
          </cell>
          <cell r="AD9" t="str">
            <v>STAFFF-DisabilitySrvcs</v>
          </cell>
          <cell r="AE9" t="str">
            <v>STUDAFF</v>
          </cell>
        </row>
        <row r="10">
          <cell r="Z10" t="str">
            <v>PLANNING</v>
          </cell>
          <cell r="AA10" t="str">
            <v>PRESIDENT</v>
          </cell>
          <cell r="AD10" t="str">
            <v>STAFFF-SubstanceAbusePrev</v>
          </cell>
          <cell r="AE10" t="str">
            <v>STUDAFF</v>
          </cell>
        </row>
        <row r="11">
          <cell r="Z11" t="str">
            <v xml:space="preserve">AFFACTION </v>
          </cell>
          <cell r="AA11" t="str">
            <v>COM EQUITY DIVERSITY</v>
          </cell>
          <cell r="AD11" t="str">
            <v>STAFFF-OffCampusHousing</v>
          </cell>
          <cell r="AE11" t="str">
            <v>STUDAFF</v>
          </cell>
        </row>
        <row r="12">
          <cell r="Z12" t="str">
            <v xml:space="preserve">COMPLIANCE </v>
          </cell>
          <cell r="AA12" t="str">
            <v>PRESIDENT</v>
          </cell>
          <cell r="AD12" t="str">
            <v>PRESIDENT-OH</v>
          </cell>
          <cell r="AE12" t="str">
            <v>ALLOTHER</v>
          </cell>
        </row>
        <row r="13">
          <cell r="Z13" t="str">
            <v>ALLOTHER</v>
          </cell>
          <cell r="AA13" t="str">
            <v>ALLOTHER</v>
          </cell>
          <cell r="AD13" t="str">
            <v>ARTSCI-CPRC</v>
          </cell>
          <cell r="AE13" t="str">
            <v>ACADAFF</v>
          </cell>
        </row>
        <row r="14">
          <cell r="Z14" t="str">
            <v>PRESOFFICE</v>
          </cell>
          <cell r="AA14" t="str">
            <v>PRESIDENT</v>
          </cell>
          <cell r="AD14" t="str">
            <v>ARTSCI-CPRC</v>
          </cell>
          <cell r="AE14" t="str">
            <v>ACADAFF</v>
          </cell>
        </row>
        <row r="15">
          <cell r="Z15" t="str">
            <v xml:space="preserve">TRANSCENTER </v>
          </cell>
          <cell r="AA15" t="str">
            <v>PRESIDENT</v>
          </cell>
          <cell r="AD15" t="str">
            <v>ARTSCI-CPRC</v>
          </cell>
          <cell r="AE15" t="str">
            <v>ACADAFF</v>
          </cell>
        </row>
        <row r="16">
          <cell r="Z16" t="str">
            <v>PROVOST-Academic Aff</v>
          </cell>
          <cell r="AA16" t="str">
            <v>ACADAFF</v>
          </cell>
          <cell r="AD16" t="str">
            <v>GSO-CI</v>
          </cell>
          <cell r="AE16" t="str">
            <v>ACADAFF</v>
          </cell>
        </row>
        <row r="17">
          <cell r="Z17" t="str">
            <v>PROVOST-Std Lrn Out Assess&amp; Acc</v>
          </cell>
          <cell r="AA17" t="str">
            <v>ACADAFF</v>
          </cell>
          <cell r="AD17" t="str">
            <v>GSO-COEUT</v>
          </cell>
          <cell r="AE17" t="str">
            <v>ACADAFF</v>
          </cell>
        </row>
        <row r="18">
          <cell r="Z18" t="str">
            <v>PROVOST-AA Planning</v>
          </cell>
          <cell r="AA18" t="str">
            <v>ACADAFF</v>
          </cell>
          <cell r="AD18" t="str">
            <v>SPA-Research</v>
          </cell>
          <cell r="AE18" t="str">
            <v>RESECONDEVEL</v>
          </cell>
        </row>
        <row r="19">
          <cell r="Z19" t="str">
            <v>PROVOST-Faculty Affairs</v>
          </cell>
          <cell r="AA19" t="str">
            <v>ACADAFF</v>
          </cell>
          <cell r="AD19" t="str">
            <v>ADVANCE</v>
          </cell>
          <cell r="AE19" t="str">
            <v>RESECONDEVEL</v>
          </cell>
        </row>
        <row r="20">
          <cell r="Z20" t="str">
            <v>CELS</v>
          </cell>
          <cell r="AA20" t="str">
            <v>ACADAFF</v>
          </cell>
          <cell r="AD20" t="str">
            <v>PROVOST-Outreach</v>
          </cell>
          <cell r="AE20" t="str">
            <v>ACADAFF</v>
          </cell>
        </row>
        <row r="21">
          <cell r="Z21" t="str">
            <v>CELS</v>
          </cell>
          <cell r="AA21" t="str">
            <v>ACADAFF</v>
          </cell>
          <cell r="AD21" t="str">
            <v>VP ADMIN OH</v>
          </cell>
          <cell r="AE21" t="str">
            <v>ADMIN&amp;FINANCE</v>
          </cell>
        </row>
        <row r="22">
          <cell r="Z22" t="str">
            <v>CELS</v>
          </cell>
          <cell r="AA22" t="str">
            <v>ACADAFF</v>
          </cell>
          <cell r="AD22" t="str">
            <v>SPA-Controller</v>
          </cell>
          <cell r="AE22" t="str">
            <v>ADMIN&amp;FINANCE</v>
          </cell>
        </row>
        <row r="23">
          <cell r="Z23" t="str">
            <v>CELS</v>
          </cell>
          <cell r="AA23" t="str">
            <v>ACADAFF</v>
          </cell>
          <cell r="AD23" t="str">
            <v>SPA-Controller</v>
          </cell>
          <cell r="AE23" t="str">
            <v>ADMIN&amp;FINANCE</v>
          </cell>
        </row>
        <row r="24">
          <cell r="Z24" t="str">
            <v>CELS</v>
          </cell>
          <cell r="AA24" t="str">
            <v>ACADAFF</v>
          </cell>
          <cell r="AD24" t="str">
            <v>SPA-Controller</v>
          </cell>
          <cell r="AE24" t="str">
            <v>ADMIN&amp;FINANCE</v>
          </cell>
        </row>
        <row r="25">
          <cell r="Z25" t="str">
            <v>CELS</v>
          </cell>
          <cell r="AA25" t="str">
            <v>ACADAFF</v>
          </cell>
          <cell r="AD25" t="str">
            <v>SPA-Controller</v>
          </cell>
          <cell r="AE25" t="str">
            <v>ADMIN&amp;FINANCE</v>
          </cell>
        </row>
        <row r="26">
          <cell r="Z26" t="str">
            <v>CELS</v>
          </cell>
          <cell r="AA26" t="str">
            <v>ACADAFF</v>
          </cell>
          <cell r="AD26" t="str">
            <v>SPA-Controller</v>
          </cell>
          <cell r="AE26" t="str">
            <v>ADMIN&amp;FINANCE</v>
          </cell>
        </row>
        <row r="27">
          <cell r="Z27" t="str">
            <v>CELS</v>
          </cell>
          <cell r="AA27" t="str">
            <v>ACADAFF</v>
          </cell>
          <cell r="AD27" t="str">
            <v>SPA-Property</v>
          </cell>
          <cell r="AE27" t="str">
            <v>ADMIN&amp;FINANCE</v>
          </cell>
        </row>
        <row r="28">
          <cell r="Z28" t="str">
            <v>CELS</v>
          </cell>
          <cell r="AA28" t="str">
            <v>ACADAFF</v>
          </cell>
          <cell r="AD28" t="str">
            <v>SPA-Purchasing</v>
          </cell>
          <cell r="AE28" t="str">
            <v>ADMIN&amp;FINANCE</v>
          </cell>
        </row>
        <row r="29">
          <cell r="Z29" t="str">
            <v>CELS</v>
          </cell>
          <cell r="AA29" t="str">
            <v>ACADAFF</v>
          </cell>
          <cell r="AD29" t="str">
            <v>SPA-Safety</v>
          </cell>
          <cell r="AE29" t="str">
            <v>ADMIN&amp;FINANCE</v>
          </cell>
        </row>
        <row r="30">
          <cell r="Z30" t="str">
            <v>ARTSCI</v>
          </cell>
          <cell r="AA30" t="str">
            <v>ACADAFF</v>
          </cell>
          <cell r="AD30" t="str">
            <v>SPA-Research</v>
          </cell>
          <cell r="AE30" t="str">
            <v>RESECONDEVEL</v>
          </cell>
        </row>
        <row r="31">
          <cell r="Z31" t="str">
            <v>ARTSCI</v>
          </cell>
          <cell r="AA31" t="str">
            <v>ACADAFF</v>
          </cell>
          <cell r="AD31" t="str">
            <v>SHEPARDS</v>
          </cell>
          <cell r="AE31" t="str">
            <v>ACADAFF</v>
          </cell>
        </row>
        <row r="32">
          <cell r="Z32" t="str">
            <v>CELS</v>
          </cell>
          <cell r="AA32" t="str">
            <v>ACADAFF</v>
          </cell>
          <cell r="AD32" t="str">
            <v>SHEPARDS</v>
          </cell>
          <cell r="AE32" t="str">
            <v>ACADAFF</v>
          </cell>
        </row>
        <row r="33">
          <cell r="Z33" t="str">
            <v>ARTSCI</v>
          </cell>
          <cell r="AA33" t="str">
            <v>ACADAFF</v>
          </cell>
          <cell r="AD33" t="str">
            <v>SHEPARDS</v>
          </cell>
          <cell r="AE33" t="str">
            <v>ACADAFF</v>
          </cell>
        </row>
        <row r="34">
          <cell r="Z34" t="str">
            <v>ARTSCI</v>
          </cell>
          <cell r="AA34" t="str">
            <v>ACADAFF</v>
          </cell>
          <cell r="AD34" t="str">
            <v>SHEPARDS</v>
          </cell>
          <cell r="AE34" t="str">
            <v>ACADAFF</v>
          </cell>
        </row>
        <row r="35">
          <cell r="Z35" t="str">
            <v>ARTSCI</v>
          </cell>
          <cell r="AA35" t="str">
            <v>ACADAFF</v>
          </cell>
          <cell r="AD35" t="str">
            <v>SHEPARDS</v>
          </cell>
          <cell r="AE35" t="str">
            <v>ACADAFF</v>
          </cell>
        </row>
        <row r="36">
          <cell r="Z36" t="str">
            <v>ARTSCI</v>
          </cell>
          <cell r="AA36" t="str">
            <v>ACADAFF</v>
          </cell>
        </row>
        <row r="37">
          <cell r="Z37" t="str">
            <v>ARTSCI</v>
          </cell>
          <cell r="AA37" t="str">
            <v>ACADAFF</v>
          </cell>
        </row>
        <row r="38">
          <cell r="Z38" t="str">
            <v>ARTSCI</v>
          </cell>
          <cell r="AA38" t="str">
            <v>ACADAFF</v>
          </cell>
        </row>
        <row r="39">
          <cell r="Z39" t="str">
            <v>HONORS</v>
          </cell>
          <cell r="AA39" t="str">
            <v>ACADAFF</v>
          </cell>
        </row>
        <row r="40">
          <cell r="Z40" t="str">
            <v>ARTSCI</v>
          </cell>
          <cell r="AA40" t="str">
            <v>ACADAFF</v>
          </cell>
        </row>
        <row r="41">
          <cell r="Z41" t="str">
            <v>ARTSCI</v>
          </cell>
          <cell r="AA41" t="str">
            <v>ACADAFF</v>
          </cell>
        </row>
        <row r="42">
          <cell r="Z42" t="str">
            <v>ARTSCI</v>
          </cell>
          <cell r="AA42" t="str">
            <v>ACADAFF</v>
          </cell>
        </row>
        <row r="43">
          <cell r="Z43" t="str">
            <v>ARTSCI</v>
          </cell>
          <cell r="AA43" t="str">
            <v>ACADAFF</v>
          </cell>
        </row>
        <row r="44">
          <cell r="Z44" t="str">
            <v>ARTSCI</v>
          </cell>
          <cell r="AA44" t="str">
            <v>ACADAFF</v>
          </cell>
        </row>
        <row r="45">
          <cell r="Z45" t="str">
            <v>ARTSCI</v>
          </cell>
          <cell r="AA45" t="str">
            <v>ACADAFF</v>
          </cell>
        </row>
        <row r="46">
          <cell r="Z46" t="str">
            <v>ARTSCI</v>
          </cell>
          <cell r="AA46" t="str">
            <v>ACADAFF</v>
          </cell>
        </row>
        <row r="47">
          <cell r="Z47" t="str">
            <v>ARTSCI</v>
          </cell>
          <cell r="AA47" t="str">
            <v>ACADAFF</v>
          </cell>
        </row>
        <row r="48">
          <cell r="Z48" t="str">
            <v>ARTSCI</v>
          </cell>
          <cell r="AA48" t="str">
            <v>ACADAFF</v>
          </cell>
        </row>
        <row r="49">
          <cell r="Z49" t="str">
            <v>ARTSCI</v>
          </cell>
          <cell r="AA49" t="str">
            <v>ACADAFF</v>
          </cell>
        </row>
        <row r="50">
          <cell r="Z50" t="str">
            <v>ARTSCI</v>
          </cell>
          <cell r="AA50" t="str">
            <v>ACADAFF</v>
          </cell>
        </row>
        <row r="51">
          <cell r="Z51" t="str">
            <v>ARTSCI</v>
          </cell>
          <cell r="AA51" t="str">
            <v>ACADAFF</v>
          </cell>
        </row>
        <row r="52">
          <cell r="Z52" t="str">
            <v>ARTSCI</v>
          </cell>
          <cell r="AA52" t="str">
            <v>ACADAFF</v>
          </cell>
        </row>
        <row r="53">
          <cell r="Z53" t="str">
            <v>ARTSCI</v>
          </cell>
          <cell r="AA53" t="str">
            <v>ACADAFF</v>
          </cell>
        </row>
        <row r="54">
          <cell r="Z54" t="str">
            <v>ARTSCI</v>
          </cell>
          <cell r="AA54" t="str">
            <v>ACADAFF</v>
          </cell>
        </row>
        <row r="55">
          <cell r="Z55" t="str">
            <v>ARTSCI</v>
          </cell>
          <cell r="AA55" t="str">
            <v>ACADAFF</v>
          </cell>
        </row>
        <row r="56">
          <cell r="Z56" t="str">
            <v>ARTSCI</v>
          </cell>
          <cell r="AA56" t="str">
            <v>ACADAFF</v>
          </cell>
        </row>
        <row r="57">
          <cell r="Z57" t="str">
            <v>ARTSCI</v>
          </cell>
          <cell r="AA57" t="str">
            <v>ACADAFF</v>
          </cell>
        </row>
        <row r="58">
          <cell r="Z58" t="str">
            <v>ARTSCI</v>
          </cell>
          <cell r="AA58" t="str">
            <v>ACADAFF</v>
          </cell>
        </row>
        <row r="59">
          <cell r="Z59" t="str">
            <v>ARTSCI</v>
          </cell>
          <cell r="AA59" t="str">
            <v>ACADAFF</v>
          </cell>
        </row>
        <row r="60">
          <cell r="Z60" t="str">
            <v>ARTSCI</v>
          </cell>
          <cell r="AA60" t="str">
            <v>ACADAFF</v>
          </cell>
        </row>
        <row r="61">
          <cell r="Z61" t="str">
            <v>ARTSCI</v>
          </cell>
          <cell r="AA61" t="str">
            <v>ACADAFF</v>
          </cell>
        </row>
        <row r="62">
          <cell r="Z62" t="str">
            <v>ARTSCI</v>
          </cell>
          <cell r="AA62" t="str">
            <v>ACADAFF</v>
          </cell>
        </row>
        <row r="63">
          <cell r="Z63" t="str">
            <v>ARTSCI</v>
          </cell>
          <cell r="AA63" t="str">
            <v>ACADAFF</v>
          </cell>
        </row>
        <row r="64">
          <cell r="Z64" t="str">
            <v>ARTSCI</v>
          </cell>
          <cell r="AA64" t="str">
            <v>ACADAFF</v>
          </cell>
        </row>
        <row r="65">
          <cell r="Z65" t="str">
            <v>ARTSCI</v>
          </cell>
          <cell r="AA65" t="str">
            <v>ACADAFF</v>
          </cell>
        </row>
        <row r="66">
          <cell r="Z66" t="str">
            <v>BUSADMIN</v>
          </cell>
          <cell r="AA66" t="str">
            <v>ACADAFF</v>
          </cell>
        </row>
        <row r="67">
          <cell r="Z67" t="str">
            <v>BUSADMIN</v>
          </cell>
          <cell r="AA67" t="str">
            <v>ACADAFF</v>
          </cell>
        </row>
        <row r="68">
          <cell r="Z68" t="str">
            <v>BUSADMIN</v>
          </cell>
          <cell r="AA68" t="str">
            <v>ACADAFF</v>
          </cell>
        </row>
        <row r="69">
          <cell r="Z69" t="str">
            <v>BUSADMIN</v>
          </cell>
          <cell r="AA69" t="str">
            <v>ACADAFF</v>
          </cell>
        </row>
        <row r="70">
          <cell r="Z70" t="str">
            <v>ENGINEERING</v>
          </cell>
          <cell r="AA70" t="str">
            <v>ACADAFF</v>
          </cell>
        </row>
        <row r="71">
          <cell r="Z71" t="str">
            <v>ENGINEERING</v>
          </cell>
          <cell r="AA71" t="str">
            <v>ACADAFF</v>
          </cell>
        </row>
        <row r="72">
          <cell r="Z72" t="str">
            <v>ENGINEERING</v>
          </cell>
          <cell r="AA72" t="str">
            <v>ACADAFF</v>
          </cell>
        </row>
        <row r="73">
          <cell r="Z73" t="str">
            <v>ENGINEERING</v>
          </cell>
          <cell r="AA73" t="str">
            <v>ACADAFF</v>
          </cell>
        </row>
        <row r="74">
          <cell r="Z74" t="str">
            <v>ENGINEERING</v>
          </cell>
          <cell r="AA74" t="str">
            <v>ACADAFF</v>
          </cell>
        </row>
        <row r="75">
          <cell r="Z75" t="str">
            <v>ENGINEERING</v>
          </cell>
          <cell r="AA75" t="str">
            <v>ACADAFF</v>
          </cell>
        </row>
        <row r="76">
          <cell r="Z76" t="str">
            <v>ENGINEERING</v>
          </cell>
          <cell r="AA76" t="str">
            <v>ACADAFF</v>
          </cell>
        </row>
        <row r="77">
          <cell r="Z77" t="str">
            <v>ENGINEERING</v>
          </cell>
          <cell r="AA77" t="str">
            <v>ACADAFF</v>
          </cell>
        </row>
        <row r="78">
          <cell r="Z78" t="str">
            <v>ENGINEERING</v>
          </cell>
          <cell r="AA78" t="str">
            <v>ACADAFF</v>
          </cell>
        </row>
        <row r="79">
          <cell r="Z79" t="str">
            <v>HUMSCI</v>
          </cell>
          <cell r="AA79" t="str">
            <v>ACADAFF</v>
          </cell>
        </row>
        <row r="80">
          <cell r="Z80" t="str">
            <v>HUMSCI</v>
          </cell>
          <cell r="AA80" t="str">
            <v>ACADAFF</v>
          </cell>
        </row>
        <row r="81">
          <cell r="Z81" t="str">
            <v>HUMSCI</v>
          </cell>
          <cell r="AA81" t="str">
            <v>ACADAFF</v>
          </cell>
        </row>
        <row r="82">
          <cell r="Z82" t="str">
            <v>HUMSCI</v>
          </cell>
          <cell r="AA82" t="str">
            <v>ACADAFF</v>
          </cell>
        </row>
        <row r="83">
          <cell r="Z83" t="str">
            <v>HUMSCI</v>
          </cell>
          <cell r="AA83" t="str">
            <v>ACADAFF</v>
          </cell>
        </row>
        <row r="84">
          <cell r="Z84" t="str">
            <v>HUMSCI</v>
          </cell>
          <cell r="AA84" t="str">
            <v>ACADAFF</v>
          </cell>
        </row>
        <row r="85">
          <cell r="Z85" t="str">
            <v>HUMSCI</v>
          </cell>
          <cell r="AA85" t="str">
            <v>ACADAFF</v>
          </cell>
        </row>
        <row r="86">
          <cell r="Z86" t="str">
            <v>HUMSCI</v>
          </cell>
          <cell r="AA86" t="str">
            <v>ACADAFF</v>
          </cell>
        </row>
        <row r="87">
          <cell r="Z87" t="str">
            <v>HUMSCI</v>
          </cell>
          <cell r="AA87" t="str">
            <v>ACADAFF</v>
          </cell>
        </row>
        <row r="88">
          <cell r="Z88" t="str">
            <v>HUMSCI</v>
          </cell>
          <cell r="AA88" t="str">
            <v>ACADAFF</v>
          </cell>
        </row>
        <row r="89">
          <cell r="Z89" t="str">
            <v>HUMSCI</v>
          </cell>
          <cell r="AA89" t="str">
            <v>ACADAFF</v>
          </cell>
        </row>
        <row r="90">
          <cell r="Z90" t="str">
            <v>HUMSCI</v>
          </cell>
          <cell r="AA90" t="str">
            <v>ACADAFF</v>
          </cell>
        </row>
        <row r="91">
          <cell r="Z91" t="str">
            <v>HUMSCI</v>
          </cell>
          <cell r="AA91" t="str">
            <v>ACADAFF</v>
          </cell>
        </row>
        <row r="92">
          <cell r="Z92" t="str">
            <v>HUMSCI</v>
          </cell>
          <cell r="AA92" t="str">
            <v>ACADAFF</v>
          </cell>
        </row>
        <row r="93">
          <cell r="Z93" t="str">
            <v>NURSING</v>
          </cell>
          <cell r="AA93" t="str">
            <v>ACADAFF</v>
          </cell>
        </row>
        <row r="94">
          <cell r="Z94" t="str">
            <v>NURSING</v>
          </cell>
          <cell r="AA94" t="str">
            <v>ACADAFF</v>
          </cell>
        </row>
        <row r="95">
          <cell r="Z95" t="str">
            <v>PHARMACY</v>
          </cell>
          <cell r="AA95" t="str">
            <v>ACADAFF</v>
          </cell>
        </row>
        <row r="96">
          <cell r="Z96" t="str">
            <v>PHARMACY</v>
          </cell>
          <cell r="AA96" t="str">
            <v>ACADAFF</v>
          </cell>
        </row>
        <row r="97">
          <cell r="Z97" t="str">
            <v>PHARMACY</v>
          </cell>
          <cell r="AA97" t="str">
            <v>ACADAFF</v>
          </cell>
        </row>
        <row r="98">
          <cell r="Z98" t="str">
            <v>PHARMACY</v>
          </cell>
          <cell r="AA98" t="str">
            <v>ACADAFF</v>
          </cell>
        </row>
        <row r="99">
          <cell r="Z99" t="str">
            <v>PHARMACY</v>
          </cell>
          <cell r="AA99" t="str">
            <v>ACADAFF</v>
          </cell>
        </row>
        <row r="100">
          <cell r="Z100" t="str">
            <v>PHARMACY</v>
          </cell>
          <cell r="AA100" t="str">
            <v>ACADAFF</v>
          </cell>
        </row>
        <row r="101">
          <cell r="Z101" t="str">
            <v>PHARMACY</v>
          </cell>
          <cell r="AA101" t="str">
            <v>ACADAFF</v>
          </cell>
        </row>
        <row r="102">
          <cell r="Z102" t="str">
            <v>UNIVCOLL</v>
          </cell>
          <cell r="AA102" t="str">
            <v>ACADAFF</v>
          </cell>
        </row>
        <row r="103">
          <cell r="Z103" t="str">
            <v>UNIVCOLL</v>
          </cell>
          <cell r="AA103" t="str">
            <v>ACADAFF</v>
          </cell>
        </row>
        <row r="104">
          <cell r="Z104" t="str">
            <v>UNIVCOLL</v>
          </cell>
          <cell r="AA104" t="str">
            <v>ACADAFF</v>
          </cell>
        </row>
        <row r="105">
          <cell r="Z105" t="str">
            <v>UNIVCOLL</v>
          </cell>
          <cell r="AA105" t="str">
            <v>ACADAFF</v>
          </cell>
        </row>
        <row r="106">
          <cell r="Z106" t="str">
            <v>GSO</v>
          </cell>
          <cell r="AA106" t="str">
            <v>ACADAFF</v>
          </cell>
        </row>
        <row r="107">
          <cell r="Z107" t="str">
            <v>GSO</v>
          </cell>
          <cell r="AA107" t="str">
            <v>ACADAFF</v>
          </cell>
        </row>
        <row r="108">
          <cell r="Z108" t="str">
            <v>GSO</v>
          </cell>
          <cell r="AA108" t="str">
            <v>ACADAFF</v>
          </cell>
        </row>
        <row r="109">
          <cell r="Z109" t="str">
            <v>GSO</v>
          </cell>
          <cell r="AA109" t="str">
            <v>ACADAFF</v>
          </cell>
        </row>
        <row r="110">
          <cell r="Z110" t="str">
            <v>GSO</v>
          </cell>
          <cell r="AA110" t="str">
            <v>ACADAFF</v>
          </cell>
        </row>
        <row r="111">
          <cell r="Z111" t="str">
            <v>GSO</v>
          </cell>
          <cell r="AA111" t="str">
            <v>ACADAFF</v>
          </cell>
        </row>
        <row r="112">
          <cell r="Z112" t="str">
            <v>GSO</v>
          </cell>
          <cell r="AA112" t="str">
            <v>ACADAFF</v>
          </cell>
        </row>
        <row r="113">
          <cell r="Z113" t="str">
            <v>GSO</v>
          </cell>
          <cell r="AA113" t="str">
            <v>ACADAFF</v>
          </cell>
        </row>
        <row r="114">
          <cell r="Z114" t="str">
            <v>GSO</v>
          </cell>
          <cell r="AA114" t="str">
            <v>ACADAFF</v>
          </cell>
        </row>
        <row r="115">
          <cell r="Z115" t="str">
            <v>GSO</v>
          </cell>
          <cell r="AA115" t="str">
            <v>ACADAFF</v>
          </cell>
        </row>
        <row r="116">
          <cell r="Z116" t="str">
            <v>GSO</v>
          </cell>
          <cell r="AA116" t="str">
            <v>ACADAFF</v>
          </cell>
        </row>
        <row r="117">
          <cell r="Z117" t="str">
            <v>GSO</v>
          </cell>
          <cell r="AA117" t="str">
            <v>ACADAFF</v>
          </cell>
        </row>
        <row r="118">
          <cell r="Z118" t="str">
            <v>GSO</v>
          </cell>
          <cell r="AA118" t="str">
            <v>ACADAFF</v>
          </cell>
        </row>
        <row r="119">
          <cell r="Z119" t="str">
            <v>GSO</v>
          </cell>
          <cell r="AA119" t="str">
            <v>ACADAFF</v>
          </cell>
        </row>
        <row r="120">
          <cell r="Z120" t="str">
            <v>GSO</v>
          </cell>
          <cell r="AA120" t="str">
            <v>ACADAFF</v>
          </cell>
        </row>
        <row r="121">
          <cell r="Z121" t="str">
            <v>GSO</v>
          </cell>
          <cell r="AA121" t="str">
            <v>ACADAFF</v>
          </cell>
        </row>
        <row r="122">
          <cell r="Z122" t="str">
            <v>GSO</v>
          </cell>
          <cell r="AA122" t="str">
            <v>ACADAFF</v>
          </cell>
        </row>
        <row r="123">
          <cell r="Z123" t="str">
            <v>GSO</v>
          </cell>
          <cell r="AA123" t="str">
            <v>ACADAFF</v>
          </cell>
        </row>
        <row r="124">
          <cell r="Z124" t="str">
            <v>GSO</v>
          </cell>
          <cell r="AA124" t="str">
            <v>ACADAFF</v>
          </cell>
        </row>
        <row r="125">
          <cell r="Z125" t="str">
            <v>GSO</v>
          </cell>
          <cell r="AA125" t="str">
            <v>ACADAFF</v>
          </cell>
        </row>
        <row r="126">
          <cell r="Z126" t="str">
            <v>GSO</v>
          </cell>
          <cell r="AA126" t="str">
            <v>ACADAFF</v>
          </cell>
        </row>
        <row r="127">
          <cell r="Z127" t="str">
            <v>GSO</v>
          </cell>
          <cell r="AA127" t="str">
            <v>ACADAFF</v>
          </cell>
        </row>
        <row r="128">
          <cell r="Z128" t="str">
            <v>GSO</v>
          </cell>
          <cell r="AA128" t="str">
            <v>ACADAFF</v>
          </cell>
        </row>
        <row r="129">
          <cell r="Z129" t="str">
            <v>CCE</v>
          </cell>
          <cell r="AA129" t="str">
            <v>ACADAFF</v>
          </cell>
        </row>
        <row r="130">
          <cell r="Z130" t="str">
            <v>CCE</v>
          </cell>
          <cell r="AA130" t="str">
            <v>ACADAFF</v>
          </cell>
        </row>
        <row r="131">
          <cell r="Z131" t="str">
            <v>CCE</v>
          </cell>
          <cell r="AA131" t="str">
            <v>ACADAFF</v>
          </cell>
        </row>
        <row r="132">
          <cell r="Z132" t="str">
            <v>CCE</v>
          </cell>
          <cell r="AA132" t="str">
            <v>ACADAFF</v>
          </cell>
        </row>
        <row r="133">
          <cell r="Z133" t="str">
            <v>CCE</v>
          </cell>
          <cell r="AA133" t="str">
            <v>ACADAFF</v>
          </cell>
        </row>
        <row r="134">
          <cell r="Z134" t="str">
            <v>CCE</v>
          </cell>
          <cell r="AA134" t="str">
            <v>ACADAFF</v>
          </cell>
        </row>
        <row r="135">
          <cell r="Z135" t="str">
            <v>CCE</v>
          </cell>
          <cell r="AA135" t="str">
            <v>ACADAFF</v>
          </cell>
        </row>
        <row r="136">
          <cell r="Z136" t="str">
            <v>CCE</v>
          </cell>
          <cell r="AA136" t="str">
            <v>ACADAFF</v>
          </cell>
        </row>
        <row r="137">
          <cell r="Z137" t="str">
            <v>CCE</v>
          </cell>
          <cell r="AA137" t="str">
            <v>ACADAFF</v>
          </cell>
        </row>
        <row r="138">
          <cell r="Z138" t="str">
            <v>CCE</v>
          </cell>
          <cell r="AA138" t="str">
            <v>ACADAFF</v>
          </cell>
        </row>
        <row r="139">
          <cell r="Z139" t="str">
            <v>CCE</v>
          </cell>
          <cell r="AA139" t="str">
            <v>ACADAFF</v>
          </cell>
        </row>
        <row r="140">
          <cell r="Z140" t="str">
            <v>CCE</v>
          </cell>
          <cell r="AA140" t="str">
            <v>ACADAFF</v>
          </cell>
        </row>
        <row r="141">
          <cell r="Z141" t="str">
            <v>HONORS</v>
          </cell>
          <cell r="AA141" t="str">
            <v>ACADAFF</v>
          </cell>
        </row>
        <row r="142">
          <cell r="Z142" t="str">
            <v>ENROLLSVCS</v>
          </cell>
          <cell r="AA142" t="str">
            <v>ACADAFF</v>
          </cell>
        </row>
        <row r="143">
          <cell r="Z143" t="str">
            <v>FACSEN</v>
          </cell>
          <cell r="AA143" t="str">
            <v>ACADAFF</v>
          </cell>
        </row>
        <row r="144">
          <cell r="Z144" t="str">
            <v>INSTDEVEL</v>
          </cell>
          <cell r="AA144" t="str">
            <v>ACADAFF</v>
          </cell>
        </row>
        <row r="145">
          <cell r="Z145" t="str">
            <v>LABORRELATIONS</v>
          </cell>
          <cell r="AA145" t="str">
            <v>ACADAFF</v>
          </cell>
        </row>
        <row r="146">
          <cell r="Z146" t="str">
            <v>NONVIOLENCE</v>
          </cell>
          <cell r="AA146" t="str">
            <v>ACADAFF</v>
          </cell>
        </row>
        <row r="147">
          <cell r="Z147" t="str">
            <v>RESECONDEVEL</v>
          </cell>
          <cell r="AA147" t="str">
            <v>RESECONDEVEL</v>
          </cell>
        </row>
        <row r="148">
          <cell r="Z148" t="str">
            <v>RESECONDEVEL</v>
          </cell>
          <cell r="AA148" t="str">
            <v>RESECONDEVEL</v>
          </cell>
        </row>
        <row r="149">
          <cell r="Z149" t="str">
            <v>GRADSTUDIES</v>
          </cell>
          <cell r="AA149" t="str">
            <v>ACADAFF</v>
          </cell>
        </row>
        <row r="150">
          <cell r="Z150" t="str">
            <v>ADMISSIONS</v>
          </cell>
          <cell r="AA150" t="str">
            <v>ACADAFF</v>
          </cell>
        </row>
        <row r="151">
          <cell r="Z151" t="str">
            <v>CELS</v>
          </cell>
          <cell r="AA151" t="str">
            <v>ACADAFF</v>
          </cell>
        </row>
        <row r="152">
          <cell r="Z152" t="str">
            <v>CELS</v>
          </cell>
          <cell r="AA152" t="str">
            <v>ACADAFF</v>
          </cell>
        </row>
        <row r="153">
          <cell r="Z153" t="str">
            <v>PROVOST-Confucius Institute</v>
          </cell>
          <cell r="AA153" t="str">
            <v>ACADAFF</v>
          </cell>
        </row>
        <row r="154">
          <cell r="Z154" t="str">
            <v xml:space="preserve">ENROLLMGMT </v>
          </cell>
          <cell r="AA154" t="str">
            <v>ACADAFF</v>
          </cell>
        </row>
        <row r="155">
          <cell r="Z155" t="str">
            <v>CAMPUS SUSTAINABILITY CURR</v>
          </cell>
          <cell r="AA155" t="str">
            <v>ACADAFF</v>
          </cell>
        </row>
        <row r="156">
          <cell r="Z156" t="str">
            <v>PROVOST-Sum Sess Admin</v>
          </cell>
          <cell r="AA156" t="str">
            <v>ACADAFF</v>
          </cell>
        </row>
        <row r="157">
          <cell r="Z157" t="str">
            <v>ITS</v>
          </cell>
          <cell r="AA157" t="str">
            <v>ACADAFF</v>
          </cell>
        </row>
        <row r="158">
          <cell r="Z158" t="str">
            <v>LIBRARY</v>
          </cell>
          <cell r="AA158" t="str">
            <v>ACADAFF</v>
          </cell>
        </row>
        <row r="159">
          <cell r="Z159" t="str">
            <v>LIBRARY</v>
          </cell>
          <cell r="AA159" t="str">
            <v>ACADAFF</v>
          </cell>
        </row>
        <row r="160">
          <cell r="Z160" t="str">
            <v>LIBRARY</v>
          </cell>
          <cell r="AA160" t="str">
            <v>ACADAFF</v>
          </cell>
        </row>
        <row r="161">
          <cell r="Z161" t="str">
            <v>ITS</v>
          </cell>
          <cell r="AA161" t="str">
            <v>ACADAFF</v>
          </cell>
        </row>
        <row r="162">
          <cell r="Z162" t="str">
            <v>ITS</v>
          </cell>
          <cell r="AA162" t="str">
            <v>ACADAFF</v>
          </cell>
        </row>
        <row r="163">
          <cell r="Z163" t="str">
            <v>ITS</v>
          </cell>
          <cell r="AA163" t="str">
            <v>ACADAFF</v>
          </cell>
        </row>
        <row r="164">
          <cell r="Z164" t="str">
            <v>ITS</v>
          </cell>
          <cell r="AA164" t="str">
            <v>ACADAFF</v>
          </cell>
        </row>
        <row r="165">
          <cell r="Z165" t="str">
            <v>ITS</v>
          </cell>
          <cell r="AA165" t="str">
            <v>ACADAFF</v>
          </cell>
        </row>
        <row r="166">
          <cell r="Z166" t="str">
            <v>PROVOST-Institutional Research</v>
          </cell>
          <cell r="AA166" t="str">
            <v>ACADAFF</v>
          </cell>
        </row>
        <row r="167">
          <cell r="Z167" t="str">
            <v>ITS</v>
          </cell>
          <cell r="AA167" t="str">
            <v>ACADAFF</v>
          </cell>
        </row>
        <row r="168">
          <cell r="Z168" t="str">
            <v>ITS</v>
          </cell>
          <cell r="AA168" t="str">
            <v>ACADAFF</v>
          </cell>
        </row>
        <row r="169">
          <cell r="Z169" t="str">
            <v>ITS</v>
          </cell>
          <cell r="AA169" t="str">
            <v>ACADAFF</v>
          </cell>
        </row>
        <row r="170">
          <cell r="Z170" t="str">
            <v>ADMIN+FIN</v>
          </cell>
          <cell r="AA170" t="str">
            <v>ADMIN&amp;FINANCE</v>
          </cell>
        </row>
        <row r="171">
          <cell r="Z171" t="str">
            <v>CONTROLLER</v>
          </cell>
          <cell r="AA171" t="str">
            <v>ADMIN&amp;FINANCE</v>
          </cell>
        </row>
        <row r="172">
          <cell r="Z172" t="str">
            <v>CONTROLLER</v>
          </cell>
          <cell r="AA172" t="str">
            <v>ADMIN&amp;FINANCE</v>
          </cell>
        </row>
        <row r="173">
          <cell r="Z173" t="str">
            <v>CONTROLLER</v>
          </cell>
          <cell r="AA173" t="str">
            <v>ADMIN&amp;FINANCE</v>
          </cell>
        </row>
        <row r="174">
          <cell r="Z174" t="str">
            <v>CONTROLLER</v>
          </cell>
          <cell r="AA174" t="str">
            <v>ADMIN&amp;FINANCE</v>
          </cell>
        </row>
        <row r="175">
          <cell r="Z175" t="str">
            <v>CONTROLLER</v>
          </cell>
          <cell r="AA175" t="str">
            <v>ADMIN&amp;FINANCE</v>
          </cell>
        </row>
        <row r="176">
          <cell r="Z176" t="str">
            <v>CONTROLLER</v>
          </cell>
          <cell r="AA176" t="str">
            <v>ADMIN&amp;FINANCE</v>
          </cell>
        </row>
        <row r="177">
          <cell r="Z177" t="str">
            <v>HUMANRES</v>
          </cell>
          <cell r="AA177" t="str">
            <v>ADMIN&amp;FINANCE</v>
          </cell>
        </row>
        <row r="178">
          <cell r="Z178" t="str">
            <v>PLANNING</v>
          </cell>
          <cell r="AA178" t="str">
            <v>PRESIDENT</v>
          </cell>
        </row>
        <row r="179">
          <cell r="Z179" t="str">
            <v>BUDGET</v>
          </cell>
          <cell r="AA179" t="str">
            <v>ADMIN&amp;FINANCE</v>
          </cell>
        </row>
        <row r="180">
          <cell r="Z180" t="str">
            <v>WAJONES</v>
          </cell>
          <cell r="AA180" t="str">
            <v>ADMIN&amp;FINANCE</v>
          </cell>
        </row>
        <row r="181">
          <cell r="Z181" t="str">
            <v>WAJONES</v>
          </cell>
          <cell r="AA181" t="str">
            <v>ADMIN&amp;FINANCE</v>
          </cell>
        </row>
        <row r="182">
          <cell r="Z182" t="str">
            <v>WAJONES</v>
          </cell>
          <cell r="AA182" t="str">
            <v>ADMIN&amp;FINANCE</v>
          </cell>
        </row>
        <row r="183">
          <cell r="Z183" t="str">
            <v>WAJONES</v>
          </cell>
          <cell r="AA183" t="str">
            <v>ADMIN&amp;FINANCE</v>
          </cell>
        </row>
        <row r="184">
          <cell r="Z184" t="str">
            <v>WAJONES</v>
          </cell>
          <cell r="AA184" t="str">
            <v>ADMIN&amp;FINANCE</v>
          </cell>
        </row>
        <row r="185">
          <cell r="Z185" t="str">
            <v>WAJONES</v>
          </cell>
          <cell r="AA185" t="str">
            <v>ADMIN&amp;FINANCE</v>
          </cell>
        </row>
        <row r="186">
          <cell r="Z186" t="str">
            <v>WAJONES</v>
          </cell>
          <cell r="AA186" t="str">
            <v>ADMIN&amp;FINANCE</v>
          </cell>
        </row>
        <row r="187">
          <cell r="Z187" t="str">
            <v>WAJONES</v>
          </cell>
          <cell r="AA187" t="str">
            <v>ADMIN&amp;FINANCE</v>
          </cell>
        </row>
        <row r="188">
          <cell r="Z188" t="str">
            <v>WAJONES</v>
          </cell>
          <cell r="AA188" t="str">
            <v>ADMIN&amp;FINANCE</v>
          </cell>
        </row>
        <row r="189">
          <cell r="Z189" t="str">
            <v>BUSSERVS2</v>
          </cell>
          <cell r="AA189" t="str">
            <v>ADMIN&amp;FINANCE</v>
          </cell>
        </row>
        <row r="190">
          <cell r="Z190" t="str">
            <v>INTERNAL AUDIT</v>
          </cell>
          <cell r="AA190" t="str">
            <v>ADMIN&amp;FINANCE</v>
          </cell>
        </row>
        <row r="191">
          <cell r="Z191" t="str">
            <v>PUBLIC SAFETY</v>
          </cell>
          <cell r="AA191" t="str">
            <v>ADMIN&amp;FINANCE</v>
          </cell>
        </row>
        <row r="192">
          <cell r="Z192" t="str">
            <v>PUBLIC SAFETY</v>
          </cell>
          <cell r="AA192" t="str">
            <v>ADMIN&amp;FINANCE</v>
          </cell>
        </row>
        <row r="193">
          <cell r="Z193" t="str">
            <v>PUBLIC SAFETY</v>
          </cell>
          <cell r="AA193" t="str">
            <v>ADMIN&amp;FINANCE</v>
          </cell>
        </row>
        <row r="194">
          <cell r="Z194" t="str">
            <v>SHEPARDS</v>
          </cell>
          <cell r="AA194" t="str">
            <v>ACADAFF</v>
          </cell>
        </row>
        <row r="195">
          <cell r="Z195" t="str">
            <v>FACOPER</v>
          </cell>
          <cell r="AA195" t="str">
            <v>ADMIN&amp;FINANCE</v>
          </cell>
        </row>
        <row r="196">
          <cell r="Z196" t="str">
            <v>FACOPER</v>
          </cell>
          <cell r="AA196" t="str">
            <v>ADMIN&amp;FINANCE</v>
          </cell>
        </row>
        <row r="197">
          <cell r="Z197" t="str">
            <v>FACOPER</v>
          </cell>
          <cell r="AA197" t="str">
            <v>ADMIN&amp;FINANCE</v>
          </cell>
        </row>
        <row r="198">
          <cell r="Z198" t="str">
            <v>FACOPER</v>
          </cell>
          <cell r="AA198" t="str">
            <v>ADMIN&amp;FINANCE</v>
          </cell>
        </row>
        <row r="199">
          <cell r="Z199" t="str">
            <v>FACOPER</v>
          </cell>
          <cell r="AA199" t="str">
            <v>ADMIN&amp;FINANCE</v>
          </cell>
        </row>
        <row r="200">
          <cell r="Z200" t="str">
            <v>BUSSERVS2-Capital Projects</v>
          </cell>
          <cell r="AA200" t="str">
            <v>ADMIN&amp;FINANCE</v>
          </cell>
        </row>
        <row r="201">
          <cell r="Z201" t="str">
            <v>SHEPARDS</v>
          </cell>
          <cell r="AA201" t="str">
            <v>ACADAFF</v>
          </cell>
        </row>
        <row r="202">
          <cell r="Z202" t="str">
            <v>FACOPER</v>
          </cell>
          <cell r="AA202" t="str">
            <v>ADMIN&amp;FINANCE</v>
          </cell>
        </row>
        <row r="203">
          <cell r="Z203" t="str">
            <v>FACOPER</v>
          </cell>
          <cell r="AA203" t="str">
            <v>ADMIN&amp;FINANCE</v>
          </cell>
        </row>
        <row r="204">
          <cell r="Z204" t="str">
            <v>FACOPER</v>
          </cell>
          <cell r="AA204" t="str">
            <v>ADMIN&amp;FINANCE</v>
          </cell>
        </row>
        <row r="205">
          <cell r="Z205" t="str">
            <v>FACOPER</v>
          </cell>
          <cell r="AA205" t="str">
            <v>ADMIN&amp;FINANCE</v>
          </cell>
        </row>
        <row r="206">
          <cell r="Z206" t="str">
            <v>FACOPER</v>
          </cell>
          <cell r="AA206" t="str">
            <v>ADMIN&amp;FINANCE</v>
          </cell>
        </row>
        <row r="207">
          <cell r="Z207" t="str">
            <v>PURCHASING</v>
          </cell>
          <cell r="AA207" t="str">
            <v>ADMIN&amp;FINANCE</v>
          </cell>
        </row>
        <row r="208">
          <cell r="Z208" t="str">
            <v>FACOPER</v>
          </cell>
          <cell r="AA208" t="str">
            <v>ADMIN&amp;FINANCE</v>
          </cell>
        </row>
        <row r="209">
          <cell r="Z209" t="str">
            <v>PROPSPACE</v>
          </cell>
          <cell r="AA209" t="str">
            <v>ADMIN&amp;FINANCE</v>
          </cell>
        </row>
        <row r="210">
          <cell r="Z210" t="str">
            <v>PROPSPACE</v>
          </cell>
          <cell r="AA210" t="str">
            <v>ADMIN&amp;FINANCE</v>
          </cell>
        </row>
        <row r="211">
          <cell r="Z211" t="str">
            <v>PROPSPACE</v>
          </cell>
          <cell r="AA211" t="str">
            <v>ADMIN&amp;FINANCE</v>
          </cell>
        </row>
        <row r="212">
          <cell r="Z212" t="str">
            <v>PROPSPACE</v>
          </cell>
          <cell r="AA212" t="str">
            <v>ADMIN&amp;FINANCE</v>
          </cell>
        </row>
        <row r="213">
          <cell r="Z213" t="str">
            <v>PURCHASING</v>
          </cell>
          <cell r="AA213" t="str">
            <v>ADMIN&amp;FINANCE</v>
          </cell>
        </row>
        <row r="214">
          <cell r="Z214" t="str">
            <v>PUBLIC SAFETY</v>
          </cell>
          <cell r="AA214" t="str">
            <v>ADMIN&amp;FINANCE</v>
          </cell>
        </row>
        <row r="215">
          <cell r="Z215" t="str">
            <v>PUBLIC SAFETY</v>
          </cell>
          <cell r="AA215" t="str">
            <v>ADMIN&amp;FINANCE</v>
          </cell>
        </row>
        <row r="216">
          <cell r="Z216" t="str">
            <v>PUBLIC SAFETY</v>
          </cell>
          <cell r="AA216" t="str">
            <v>ADMIN&amp;FINANCE</v>
          </cell>
        </row>
        <row r="217">
          <cell r="Z217" t="str">
            <v>FACOPER</v>
          </cell>
          <cell r="AA217" t="str">
            <v>ADMIN&amp;FINANCE</v>
          </cell>
        </row>
        <row r="218">
          <cell r="Z218" t="str">
            <v>PUBLIC SAFETY</v>
          </cell>
          <cell r="AA218" t="str">
            <v>ADMIN&amp;FINANCE</v>
          </cell>
        </row>
        <row r="219">
          <cell r="Z219" t="str">
            <v>PUBLIC SAFETY</v>
          </cell>
          <cell r="AA219" t="str">
            <v>ADMIN&amp;FINANCE</v>
          </cell>
        </row>
        <row r="220">
          <cell r="Z220" t="str">
            <v>BUSSERVS2-Capital Planning</v>
          </cell>
          <cell r="AA220" t="str">
            <v>ADMIN&amp;FINANCE</v>
          </cell>
        </row>
        <row r="221">
          <cell r="Z221" t="str">
            <v>IIS</v>
          </cell>
          <cell r="AA221" t="str">
            <v>PRIVATE</v>
          </cell>
        </row>
        <row r="222">
          <cell r="Z222" t="str">
            <v>RYAN&amp;BOSS</v>
          </cell>
          <cell r="AA222" t="str">
            <v>ADMIN&amp;FINANCE</v>
          </cell>
        </row>
        <row r="223">
          <cell r="Z223" t="str">
            <v>RYAN&amp;BOSS</v>
          </cell>
          <cell r="AA223" t="str">
            <v>ADMIN&amp;FINANCE</v>
          </cell>
        </row>
        <row r="224">
          <cell r="Z224" t="str">
            <v>PARKING</v>
          </cell>
          <cell r="AA224" t="str">
            <v>ADMIN&amp;FINANCE</v>
          </cell>
        </row>
        <row r="225">
          <cell r="Z225" t="str">
            <v>STAFFF-Vice President</v>
          </cell>
          <cell r="AA225" t="str">
            <v>STUDAFF</v>
          </cell>
        </row>
        <row r="226">
          <cell r="Z226" t="str">
            <v>STAFFF-Talent Dev</v>
          </cell>
          <cell r="AA226" t="str">
            <v>STUDAFF</v>
          </cell>
        </row>
        <row r="227">
          <cell r="Z227" t="str">
            <v>MULTICULTURAL CTR</v>
          </cell>
          <cell r="AA227" t="str">
            <v>COM EQUITY DIVERSITY</v>
          </cell>
        </row>
        <row r="228">
          <cell r="Z228" t="str">
            <v>STAFFF-Campus Life</v>
          </cell>
          <cell r="AA228" t="str">
            <v>STUDAFF</v>
          </cell>
        </row>
        <row r="229">
          <cell r="Z229" t="str">
            <v>STAFFF-Student Life</v>
          </cell>
          <cell r="AA229" t="str">
            <v>STUDAFF</v>
          </cell>
        </row>
        <row r="230">
          <cell r="Z230" t="str">
            <v>STAFFF-Career Svcs</v>
          </cell>
          <cell r="AA230" t="str">
            <v>STUDAFF</v>
          </cell>
        </row>
        <row r="231">
          <cell r="Z231" t="str">
            <v>STAFFF-Counseling Ctr</v>
          </cell>
          <cell r="AA231" t="str">
            <v>STUDAFF</v>
          </cell>
        </row>
        <row r="232">
          <cell r="Z232" t="str">
            <v>UNIVCOLL</v>
          </cell>
          <cell r="AA232" t="str">
            <v>ACADAFF</v>
          </cell>
        </row>
        <row r="233">
          <cell r="Z233" t="str">
            <v>WOMEN CTR</v>
          </cell>
          <cell r="AA233" t="str">
            <v>COM EQUITY DIVERSITY</v>
          </cell>
        </row>
        <row r="234">
          <cell r="Z234" t="str">
            <v>ATHLETICS</v>
          </cell>
          <cell r="AA234" t="str">
            <v>ATHLETICS</v>
          </cell>
        </row>
        <row r="235">
          <cell r="Z235" t="str">
            <v>ATHLETICS</v>
          </cell>
          <cell r="AA235" t="str">
            <v>ATHLETICS</v>
          </cell>
        </row>
        <row r="236">
          <cell r="Z236" t="str">
            <v>ATHLETICS</v>
          </cell>
          <cell r="AA236" t="str">
            <v>ATHLETICS</v>
          </cell>
        </row>
        <row r="237">
          <cell r="Z237" t="str">
            <v>ATHLETICS</v>
          </cell>
          <cell r="AA237" t="str">
            <v>ATHLETICS</v>
          </cell>
        </row>
        <row r="238">
          <cell r="Z238" t="str">
            <v>ATHLETICS</v>
          </cell>
          <cell r="AA238" t="str">
            <v>ATHLETICS</v>
          </cell>
        </row>
        <row r="239">
          <cell r="Z239" t="str">
            <v>ATHLETICS</v>
          </cell>
          <cell r="AA239" t="str">
            <v>ATHLETICS</v>
          </cell>
        </row>
        <row r="240">
          <cell r="Z240" t="str">
            <v>ATHLETICS</v>
          </cell>
          <cell r="AA240" t="str">
            <v>ATHLETICS</v>
          </cell>
        </row>
        <row r="241">
          <cell r="Z241" t="str">
            <v>ATHLETICS</v>
          </cell>
          <cell r="AA241" t="str">
            <v>ATHLETICS</v>
          </cell>
        </row>
        <row r="242">
          <cell r="Z242" t="str">
            <v>ATHLETICS</v>
          </cell>
          <cell r="AA242" t="str">
            <v>ATHLETICS</v>
          </cell>
        </row>
        <row r="243">
          <cell r="Z243" t="str">
            <v>ATHLETICS</v>
          </cell>
          <cell r="AA243" t="str">
            <v>ATHLETICS</v>
          </cell>
        </row>
        <row r="244">
          <cell r="Z244" t="str">
            <v>ATHLETICS</v>
          </cell>
          <cell r="AA244" t="str">
            <v>ATHLETICS</v>
          </cell>
        </row>
        <row r="245">
          <cell r="Z245" t="str">
            <v>ATHLETICS</v>
          </cell>
          <cell r="AA245" t="str">
            <v>ATHLETICS</v>
          </cell>
        </row>
        <row r="246">
          <cell r="Z246" t="str">
            <v>ATHLETICS</v>
          </cell>
          <cell r="AA246" t="str">
            <v>ATHLETICS</v>
          </cell>
        </row>
        <row r="247">
          <cell r="Z247" t="str">
            <v>ATHLETICS</v>
          </cell>
          <cell r="AA247" t="str">
            <v>ATHLETICS</v>
          </cell>
        </row>
        <row r="248">
          <cell r="Z248" t="str">
            <v>ATHLETICS</v>
          </cell>
          <cell r="AA248" t="str">
            <v>ATHLETICS</v>
          </cell>
        </row>
        <row r="249">
          <cell r="Z249" t="str">
            <v>ATHLETICS</v>
          </cell>
          <cell r="AA249" t="str">
            <v>ATHLETICS</v>
          </cell>
        </row>
        <row r="250">
          <cell r="Z250" t="str">
            <v>ATHLETICS</v>
          </cell>
          <cell r="AA250" t="str">
            <v>ATHLETICS</v>
          </cell>
        </row>
        <row r="251">
          <cell r="Z251" t="str">
            <v>ATHLETICS</v>
          </cell>
          <cell r="AA251" t="str">
            <v>ATHLETICS</v>
          </cell>
        </row>
        <row r="252">
          <cell r="Z252" t="str">
            <v>ATHLETICS</v>
          </cell>
          <cell r="AA252" t="str">
            <v>ATHLETICS</v>
          </cell>
        </row>
        <row r="253">
          <cell r="Z253" t="str">
            <v>RECSVCS</v>
          </cell>
          <cell r="AA253" t="str">
            <v>STUDAFF</v>
          </cell>
        </row>
        <row r="254">
          <cell r="Z254" t="str">
            <v>ATHLETICS</v>
          </cell>
          <cell r="AA254" t="str">
            <v>ATHLETICS</v>
          </cell>
        </row>
        <row r="255">
          <cell r="Z255" t="str">
            <v>ATHLETICS</v>
          </cell>
          <cell r="AA255" t="str">
            <v>ATHLETICS</v>
          </cell>
        </row>
        <row r="256">
          <cell r="Z256" t="str">
            <v>ATHLETICS</v>
          </cell>
          <cell r="AA256" t="str">
            <v>ATHLETICS</v>
          </cell>
        </row>
        <row r="257">
          <cell r="Z257" t="str">
            <v>ATHLETICS</v>
          </cell>
          <cell r="AA257" t="str">
            <v>ATHLETICS</v>
          </cell>
        </row>
        <row r="258">
          <cell r="Z258" t="str">
            <v>ATHLETICS</v>
          </cell>
          <cell r="AA258" t="str">
            <v>ATHLETICS</v>
          </cell>
        </row>
        <row r="259">
          <cell r="Z259" t="str">
            <v>ATHLETICS</v>
          </cell>
          <cell r="AA259" t="str">
            <v>ATHLETICS</v>
          </cell>
        </row>
        <row r="260">
          <cell r="Z260" t="str">
            <v>ATHLETICS</v>
          </cell>
          <cell r="AA260" t="str">
            <v>ATHLETICS</v>
          </cell>
        </row>
        <row r="261">
          <cell r="Z261" t="str">
            <v>ATHLETICS</v>
          </cell>
          <cell r="AA261" t="str">
            <v>ATHLETICS</v>
          </cell>
        </row>
        <row r="262">
          <cell r="Z262" t="str">
            <v>ATHLETICS</v>
          </cell>
          <cell r="AA262" t="str">
            <v>ATHLETICS</v>
          </cell>
        </row>
        <row r="263">
          <cell r="Z263" t="str">
            <v>RECSVCS</v>
          </cell>
          <cell r="AA263" t="str">
            <v>STUDAFF</v>
          </cell>
        </row>
        <row r="264">
          <cell r="Z264" t="str">
            <v>RECSVCS</v>
          </cell>
          <cell r="AA264" t="str">
            <v>STUDAFF</v>
          </cell>
        </row>
        <row r="265">
          <cell r="Z265" t="str">
            <v>RECSVCS</v>
          </cell>
          <cell r="AA265" t="str">
            <v>STUDAFF</v>
          </cell>
        </row>
        <row r="266">
          <cell r="Z266" t="str">
            <v>RECSVCS</v>
          </cell>
          <cell r="AA266" t="str">
            <v>STUDAFF</v>
          </cell>
        </row>
        <row r="267">
          <cell r="Z267" t="str">
            <v>RECSVCS</v>
          </cell>
          <cell r="AA267" t="str">
            <v>STUDAFF</v>
          </cell>
        </row>
        <row r="268">
          <cell r="Z268" t="str">
            <v>RECSVCS</v>
          </cell>
          <cell r="AA268" t="str">
            <v>STUDAFF</v>
          </cell>
        </row>
        <row r="269">
          <cell r="Z269" t="str">
            <v>ATHLETICS</v>
          </cell>
          <cell r="AA269" t="str">
            <v>ATHLETICS</v>
          </cell>
        </row>
        <row r="270">
          <cell r="Z270" t="str">
            <v>HRL</v>
          </cell>
          <cell r="AA270" t="str">
            <v>STUDSERV</v>
          </cell>
        </row>
        <row r="271">
          <cell r="Z271" t="str">
            <v>HRL</v>
          </cell>
          <cell r="AA271" t="str">
            <v>STUDSERV</v>
          </cell>
        </row>
        <row r="272">
          <cell r="Z272" t="str">
            <v>HRL</v>
          </cell>
          <cell r="AA272" t="str">
            <v>STUDSERV</v>
          </cell>
        </row>
        <row r="273">
          <cell r="Z273" t="str">
            <v>HRL</v>
          </cell>
          <cell r="AA273" t="str">
            <v>STUDSERV</v>
          </cell>
        </row>
        <row r="274">
          <cell r="Z274" t="str">
            <v>HRL</v>
          </cell>
          <cell r="AA274" t="str">
            <v>STUDSERV</v>
          </cell>
        </row>
        <row r="275">
          <cell r="Z275" t="str">
            <v>HRL</v>
          </cell>
          <cell r="AA275" t="str">
            <v>STUDSERV</v>
          </cell>
        </row>
        <row r="276">
          <cell r="Z276" t="str">
            <v>HRL</v>
          </cell>
          <cell r="AA276" t="str">
            <v>STUDSERV</v>
          </cell>
        </row>
        <row r="277">
          <cell r="Z277" t="str">
            <v>DINING</v>
          </cell>
          <cell r="AA277" t="str">
            <v>STUDSERV</v>
          </cell>
        </row>
        <row r="278">
          <cell r="Z278" t="str">
            <v>DINING</v>
          </cell>
          <cell r="AA278" t="str">
            <v>STUDSERV</v>
          </cell>
        </row>
        <row r="279">
          <cell r="Z279" t="str">
            <v>DINING</v>
          </cell>
          <cell r="AA279" t="str">
            <v>STUDSERV</v>
          </cell>
        </row>
        <row r="280">
          <cell r="Z280" t="str">
            <v>DINING</v>
          </cell>
          <cell r="AA280" t="str">
            <v>STUDSERV</v>
          </cell>
        </row>
        <row r="281">
          <cell r="Z281" t="str">
            <v>DINING</v>
          </cell>
          <cell r="AA281" t="str">
            <v>STUDSERV</v>
          </cell>
        </row>
        <row r="282">
          <cell r="Z282" t="str">
            <v>HEALTH</v>
          </cell>
          <cell r="AA282" t="str">
            <v>STUDSERV</v>
          </cell>
        </row>
        <row r="283">
          <cell r="Z283" t="str">
            <v>HEALTH</v>
          </cell>
          <cell r="AA283" t="str">
            <v>STUDSERV</v>
          </cell>
        </row>
        <row r="284">
          <cell r="Z284" t="str">
            <v>HEALTH</v>
          </cell>
          <cell r="AA284" t="str">
            <v>STUDSERV</v>
          </cell>
        </row>
        <row r="285">
          <cell r="Z285" t="str">
            <v>HEALTH</v>
          </cell>
          <cell r="AA285" t="str">
            <v>STUDSERV</v>
          </cell>
        </row>
        <row r="286">
          <cell r="Z286" t="str">
            <v>HEALTH</v>
          </cell>
          <cell r="AA286" t="str">
            <v>STUDSERV</v>
          </cell>
        </row>
        <row r="287">
          <cell r="Z287" t="str">
            <v>HEALTH</v>
          </cell>
          <cell r="AA287" t="str">
            <v>STUDSERV</v>
          </cell>
        </row>
        <row r="288">
          <cell r="Z288" t="str">
            <v>HEALTH</v>
          </cell>
          <cell r="AA288" t="str">
            <v>STUDSERV</v>
          </cell>
        </row>
        <row r="289">
          <cell r="Z289" t="str">
            <v>HEALTH</v>
          </cell>
          <cell r="AA289" t="str">
            <v>STUDSERV</v>
          </cell>
        </row>
        <row r="290">
          <cell r="Z290" t="str">
            <v>HEALTH</v>
          </cell>
          <cell r="AA290" t="str">
            <v>STUDSERV</v>
          </cell>
        </row>
        <row r="291">
          <cell r="Z291" t="str">
            <v>HEALTH</v>
          </cell>
          <cell r="AA291" t="str">
            <v>STUDSERV</v>
          </cell>
        </row>
        <row r="292">
          <cell r="Z292" t="str">
            <v>MEMUNION</v>
          </cell>
          <cell r="AA292" t="str">
            <v>STUDSERV</v>
          </cell>
        </row>
        <row r="293">
          <cell r="Z293" t="str">
            <v>MEMUNION</v>
          </cell>
          <cell r="AA293" t="str">
            <v>STUDSERV</v>
          </cell>
        </row>
        <row r="294">
          <cell r="Z294" t="str">
            <v>MEMUNION</v>
          </cell>
          <cell r="AA294" t="str">
            <v>STUDSERV</v>
          </cell>
        </row>
        <row r="295">
          <cell r="Z295" t="str">
            <v>MEMUNION</v>
          </cell>
          <cell r="AA295" t="str">
            <v>STUDSERV</v>
          </cell>
        </row>
        <row r="296">
          <cell r="Z296" t="str">
            <v>MEMUNION</v>
          </cell>
          <cell r="AA296" t="str">
            <v>STUDSERV</v>
          </cell>
        </row>
        <row r="297">
          <cell r="Z297" t="str">
            <v>MEMUNION</v>
          </cell>
          <cell r="AA297" t="str">
            <v>STUDSERV</v>
          </cell>
        </row>
        <row r="298">
          <cell r="Z298" t="str">
            <v>MEMUNION</v>
          </cell>
          <cell r="AA298" t="str">
            <v>STUDSERV</v>
          </cell>
        </row>
        <row r="299">
          <cell r="Z299" t="str">
            <v>MEMUNION</v>
          </cell>
          <cell r="AA299" t="str">
            <v>STUDSERV</v>
          </cell>
        </row>
        <row r="300">
          <cell r="Z300" t="str">
            <v>MEMUNION</v>
          </cell>
          <cell r="AA300" t="str">
            <v>STUDSERV</v>
          </cell>
        </row>
        <row r="301">
          <cell r="Z301" t="str">
            <v>MEMUNION</v>
          </cell>
          <cell r="AA301" t="str">
            <v>STUDSERV</v>
          </cell>
        </row>
        <row r="302">
          <cell r="Z302" t="str">
            <v>MEMUNION</v>
          </cell>
          <cell r="AA302" t="str">
            <v>STUDSERV</v>
          </cell>
        </row>
        <row r="303">
          <cell r="Z303" t="str">
            <v>MEMUNION</v>
          </cell>
          <cell r="AA303" t="str">
            <v>STUDSERV</v>
          </cell>
        </row>
        <row r="304">
          <cell r="Z304" t="str">
            <v>MEMUNION</v>
          </cell>
          <cell r="AA304" t="str">
            <v>STUDSERV</v>
          </cell>
        </row>
        <row r="305">
          <cell r="Z305" t="str">
            <v>BOOKSTRE</v>
          </cell>
          <cell r="AA305" t="str">
            <v>STUDSERV</v>
          </cell>
        </row>
        <row r="306">
          <cell r="Z306" t="str">
            <v>BOOKSTRE</v>
          </cell>
          <cell r="AA306" t="str">
            <v>STUDSERV</v>
          </cell>
        </row>
        <row r="307">
          <cell r="Z307" t="str">
            <v>BOOKSTRE</v>
          </cell>
          <cell r="AA307" t="str">
            <v>STUDSERV</v>
          </cell>
        </row>
        <row r="308">
          <cell r="Z308" t="str">
            <v>BOOKSTRE</v>
          </cell>
          <cell r="AA308" t="str">
            <v>STUDSERV</v>
          </cell>
        </row>
        <row r="309">
          <cell r="Z309" t="str">
            <v>BOOKSTRE</v>
          </cell>
          <cell r="AA309" t="str">
            <v>STUDSERV</v>
          </cell>
        </row>
        <row r="310">
          <cell r="Z310" t="str">
            <v>BOOKSTRE</v>
          </cell>
          <cell r="AA310" t="str">
            <v>STUDSERV</v>
          </cell>
        </row>
        <row r="311">
          <cell r="Z311" t="str">
            <v>UNIVADV-VP University Advancement</v>
          </cell>
          <cell r="AA311" t="str">
            <v>UNIVADV</v>
          </cell>
        </row>
        <row r="312">
          <cell r="Z312" t="str">
            <v>UNIVADV-Programming and Events</v>
          </cell>
          <cell r="AA312" t="str">
            <v>UNIVADV</v>
          </cell>
        </row>
        <row r="313">
          <cell r="Z313" t="str">
            <v>UNIVADV-Development &amp; Fundraising</v>
          </cell>
          <cell r="AA313" t="str">
            <v>UNIVADV</v>
          </cell>
        </row>
        <row r="314">
          <cell r="Z314" t="str">
            <v>UNIVADV-Alumni</v>
          </cell>
          <cell r="AA314" t="str">
            <v>UNIVADV</v>
          </cell>
        </row>
        <row r="315">
          <cell r="Z315" t="str">
            <v>UNIVADV-Communications</v>
          </cell>
          <cell r="AA315" t="str">
            <v>UNIVADV</v>
          </cell>
        </row>
        <row r="316">
          <cell r="Z316" t="str">
            <v>UNIVADV-Publications</v>
          </cell>
          <cell r="AA316" t="str">
            <v>UNIVADV</v>
          </cell>
        </row>
        <row r="317">
          <cell r="Z317" t="str">
            <v>UNIVADV-Annual Fund Charges</v>
          </cell>
          <cell r="AA317" t="str">
            <v>UNIVADV</v>
          </cell>
        </row>
        <row r="318">
          <cell r="Z318" t="str">
            <v>FOUNDATION</v>
          </cell>
          <cell r="AA318" t="str">
            <v>FOUNDATION</v>
          </cell>
        </row>
        <row r="319">
          <cell r="Z319" t="str">
            <v>RESECONDEVEL</v>
          </cell>
          <cell r="AA319" t="str">
            <v>RESECONDEVEL</v>
          </cell>
        </row>
        <row r="320">
          <cell r="Z320" t="str">
            <v>RESECONDEVEL</v>
          </cell>
          <cell r="AA320" t="str">
            <v>RESECONDEVEL</v>
          </cell>
        </row>
        <row r="321">
          <cell r="Z321" t="str">
            <v>RESECONDEVEL</v>
          </cell>
          <cell r="AA321" t="str">
            <v>RESECONDEVEL</v>
          </cell>
        </row>
        <row r="322">
          <cell r="Z322" t="str">
            <v>RESECONDEVEL</v>
          </cell>
          <cell r="AA322" t="str">
            <v>RESECONDEVEL</v>
          </cell>
        </row>
        <row r="323">
          <cell r="Z323" t="str">
            <v>VP COM EQUITY DIVERSITY</v>
          </cell>
          <cell r="AA323" t="str">
            <v>COM EQUITY DIVERSITY</v>
          </cell>
        </row>
        <row r="324">
          <cell r="Z324" t="str">
            <v>STAFFF-Conf Office</v>
          </cell>
          <cell r="AA324" t="str">
            <v>STUDAFF</v>
          </cell>
        </row>
        <row r="325">
          <cell r="Z325" t="str">
            <v>AFFILIATES</v>
          </cell>
          <cell r="AA325" t="str">
            <v>PRIVATE</v>
          </cell>
        </row>
        <row r="326">
          <cell r="Z326" t="str">
            <v>ALLOTHER</v>
          </cell>
          <cell r="AA326" t="str">
            <v>ALLOTHER</v>
          </cell>
        </row>
        <row r="327">
          <cell r="Z327" t="str">
            <v>UNIVERSITY</v>
          </cell>
          <cell r="AA327" t="str">
            <v>NONE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M113"/>
  <sheetViews>
    <sheetView tabSelected="1" zoomScale="85" zoomScaleNormal="85" workbookViewId="0">
      <pane xSplit="4" ySplit="4" topLeftCell="E5" activePane="bottomRight" state="frozen"/>
      <selection activeCell="A2" sqref="A2"/>
      <selection pane="topRight" activeCell="A2" sqref="A2"/>
      <selection pane="bottomLeft" activeCell="A2" sqref="A2"/>
      <selection pane="bottomRight" activeCell="C4" sqref="C4"/>
    </sheetView>
  </sheetViews>
  <sheetFormatPr defaultColWidth="9.08984375" defaultRowHeight="12.5"/>
  <cols>
    <col min="1" max="3" width="15.90625" style="4" customWidth="1"/>
    <col min="4" max="4" width="15.1796875" style="4" bestFit="1" customWidth="1"/>
    <col min="5" max="5" width="19.90625" style="4" customWidth="1"/>
    <col min="6" max="6" width="35.81640625" style="4" customWidth="1"/>
    <col min="7" max="8" width="13.08984375" style="4" customWidth="1"/>
    <col min="9" max="9" width="16.81640625" style="4" customWidth="1"/>
    <col min="10" max="10" width="24.90625" style="4" customWidth="1"/>
    <col min="11" max="12" width="16.81640625" style="4" customWidth="1"/>
    <col min="13" max="13" width="19.90625" style="4" customWidth="1"/>
    <col min="14" max="16384" width="9.08984375" style="4"/>
  </cols>
  <sheetData>
    <row r="1" spans="1:13" ht="18.5" thickBot="1">
      <c r="A1" s="1" t="s">
        <v>18</v>
      </c>
      <c r="B1" s="1"/>
      <c r="C1" s="1"/>
      <c r="D1" s="1"/>
      <c r="F1" s="1"/>
      <c r="G1" s="2"/>
      <c r="H1" s="3"/>
      <c r="I1" s="3"/>
      <c r="J1" s="3"/>
      <c r="K1" s="3"/>
      <c r="L1" s="1"/>
      <c r="M1" s="1"/>
    </row>
    <row r="2" spans="1:13" ht="13.5" thickBot="1">
      <c r="A2" s="46"/>
      <c r="B2" s="46"/>
      <c r="C2" s="46"/>
      <c r="D2" s="6"/>
      <c r="E2" s="5"/>
      <c r="F2" s="8" t="s">
        <v>0</v>
      </c>
      <c r="G2" s="7"/>
      <c r="H2" s="9"/>
      <c r="I2" s="10">
        <f ca="1">RevenueFormula_Subtotals</f>
        <v>0</v>
      </c>
      <c r="J2" s="11"/>
      <c r="K2" s="10">
        <f ca="1">RevenueFormula_Subtotals</f>
        <v>0</v>
      </c>
      <c r="L2" s="10">
        <f ca="1">RevenueFormula_Subtotals</f>
        <v>0</v>
      </c>
      <c r="M2" s="12"/>
    </row>
    <row r="3" spans="1:13" ht="13.5" customHeight="1">
      <c r="A3" s="15"/>
      <c r="B3" s="15"/>
      <c r="C3" s="15"/>
      <c r="D3" s="14"/>
      <c r="E3" s="13"/>
      <c r="F3" s="17" t="s">
        <v>1</v>
      </c>
      <c r="G3" s="14"/>
      <c r="H3" s="14"/>
      <c r="I3" s="16"/>
      <c r="J3" s="17" t="s">
        <v>2</v>
      </c>
      <c r="K3" s="16"/>
      <c r="L3" s="18" t="s">
        <v>3</v>
      </c>
      <c r="M3" s="18" t="s">
        <v>4</v>
      </c>
    </row>
    <row r="4" spans="1:13" ht="62.25" customHeight="1" thickBot="1">
      <c r="A4" s="20" t="s">
        <v>15</v>
      </c>
      <c r="B4" s="20" t="s">
        <v>16</v>
      </c>
      <c r="C4" s="20" t="s">
        <v>17</v>
      </c>
      <c r="D4" s="48" t="s">
        <v>6</v>
      </c>
      <c r="E4" s="49" t="s">
        <v>5</v>
      </c>
      <c r="F4" s="19" t="s">
        <v>7</v>
      </c>
      <c r="G4" s="20" t="s">
        <v>8</v>
      </c>
      <c r="H4" s="20" t="s">
        <v>9</v>
      </c>
      <c r="I4" s="21" t="s">
        <v>10</v>
      </c>
      <c r="J4" s="19" t="s">
        <v>11</v>
      </c>
      <c r="K4" s="22" t="s">
        <v>12</v>
      </c>
      <c r="L4" s="21" t="s">
        <v>13</v>
      </c>
      <c r="M4" s="21" t="s">
        <v>14</v>
      </c>
    </row>
    <row r="5" spans="1:13">
      <c r="A5" s="47"/>
      <c r="B5" s="47"/>
      <c r="C5" s="47"/>
      <c r="D5" s="23"/>
      <c r="E5" s="50" t="str">
        <f t="shared" ref="E5:E36" si="0">RevenueFormula_CFS</f>
        <v>---</v>
      </c>
      <c r="F5" s="24"/>
      <c r="G5" s="25"/>
      <c r="H5" s="26"/>
      <c r="I5" s="27">
        <f t="shared" ref="I5:I61" si="1">RevenueFormula_RatesSubtotal</f>
        <v>0</v>
      </c>
      <c r="J5" s="28"/>
      <c r="K5" s="29"/>
      <c r="L5" s="27">
        <f t="shared" ref="L5:L61" si="2">RevenueFormula_TotalRevenue</f>
        <v>0</v>
      </c>
      <c r="M5" s="30" t="str">
        <f t="shared" ref="M5:M36" si="3">RevenueFormula_CFS</f>
        <v>---</v>
      </c>
    </row>
    <row r="6" spans="1:13">
      <c r="A6" s="47"/>
      <c r="B6" s="47"/>
      <c r="C6" s="47"/>
      <c r="D6" s="23"/>
      <c r="E6" s="50" t="str">
        <f t="shared" si="0"/>
        <v>---</v>
      </c>
      <c r="F6" s="24"/>
      <c r="G6" s="25"/>
      <c r="H6" s="26"/>
      <c r="I6" s="27">
        <f t="shared" si="1"/>
        <v>0</v>
      </c>
      <c r="J6" s="28"/>
      <c r="K6" s="29"/>
      <c r="L6" s="27">
        <f t="shared" si="2"/>
        <v>0</v>
      </c>
      <c r="M6" s="30" t="str">
        <f t="shared" si="3"/>
        <v>---</v>
      </c>
    </row>
    <row r="7" spans="1:13">
      <c r="A7" s="47"/>
      <c r="B7" s="47"/>
      <c r="C7" s="47"/>
      <c r="D7" s="23"/>
      <c r="E7" s="50" t="str">
        <f t="shared" si="0"/>
        <v>---</v>
      </c>
      <c r="F7" s="24"/>
      <c r="G7" s="25"/>
      <c r="H7" s="26"/>
      <c r="I7" s="27">
        <f t="shared" si="1"/>
        <v>0</v>
      </c>
      <c r="J7" s="28"/>
      <c r="K7" s="29"/>
      <c r="L7" s="27">
        <f t="shared" si="2"/>
        <v>0</v>
      </c>
      <c r="M7" s="30" t="str">
        <f t="shared" si="3"/>
        <v>---</v>
      </c>
    </row>
    <row r="8" spans="1:13">
      <c r="A8" s="47"/>
      <c r="B8" s="47"/>
      <c r="C8" s="47"/>
      <c r="D8" s="23"/>
      <c r="E8" s="50" t="str">
        <f t="shared" si="0"/>
        <v>---</v>
      </c>
      <c r="F8" s="24"/>
      <c r="G8" s="25"/>
      <c r="H8" s="26"/>
      <c r="I8" s="27">
        <f t="shared" si="1"/>
        <v>0</v>
      </c>
      <c r="J8" s="28"/>
      <c r="K8" s="29"/>
      <c r="L8" s="27">
        <f t="shared" si="2"/>
        <v>0</v>
      </c>
      <c r="M8" s="30" t="str">
        <f t="shared" si="3"/>
        <v>---</v>
      </c>
    </row>
    <row r="9" spans="1:13">
      <c r="A9" s="47"/>
      <c r="B9" s="47"/>
      <c r="C9" s="47"/>
      <c r="D9" s="23"/>
      <c r="E9" s="50" t="str">
        <f t="shared" si="0"/>
        <v>---</v>
      </c>
      <c r="F9" s="24"/>
      <c r="G9" s="25"/>
      <c r="H9" s="26"/>
      <c r="I9" s="27">
        <f t="shared" si="1"/>
        <v>0</v>
      </c>
      <c r="J9" s="28"/>
      <c r="K9" s="29"/>
      <c r="L9" s="27">
        <f t="shared" si="2"/>
        <v>0</v>
      </c>
      <c r="M9" s="30" t="str">
        <f t="shared" si="3"/>
        <v>---</v>
      </c>
    </row>
    <row r="10" spans="1:13">
      <c r="A10" s="47"/>
      <c r="B10" s="47"/>
      <c r="C10" s="47"/>
      <c r="D10" s="23"/>
      <c r="E10" s="50" t="str">
        <f t="shared" si="0"/>
        <v>---</v>
      </c>
      <c r="F10" s="24"/>
      <c r="G10" s="25"/>
      <c r="H10" s="26"/>
      <c r="I10" s="27">
        <f t="shared" si="1"/>
        <v>0</v>
      </c>
      <c r="J10" s="28"/>
      <c r="K10" s="29"/>
      <c r="L10" s="27">
        <f t="shared" si="2"/>
        <v>0</v>
      </c>
      <c r="M10" s="30" t="str">
        <f t="shared" si="3"/>
        <v>---</v>
      </c>
    </row>
    <row r="11" spans="1:13">
      <c r="A11" s="47"/>
      <c r="B11" s="47"/>
      <c r="C11" s="47"/>
      <c r="D11" s="23"/>
      <c r="E11" s="50" t="str">
        <f t="shared" si="0"/>
        <v>---</v>
      </c>
      <c r="F11" s="24"/>
      <c r="G11" s="25"/>
      <c r="H11" s="26"/>
      <c r="I11" s="27">
        <f t="shared" si="1"/>
        <v>0</v>
      </c>
      <c r="J11" s="28"/>
      <c r="K11" s="29"/>
      <c r="L11" s="27">
        <f t="shared" si="2"/>
        <v>0</v>
      </c>
      <c r="M11" s="30" t="str">
        <f t="shared" si="3"/>
        <v>---</v>
      </c>
    </row>
    <row r="12" spans="1:13">
      <c r="A12" s="47"/>
      <c r="B12" s="47"/>
      <c r="C12" s="47"/>
      <c r="D12" s="23"/>
      <c r="E12" s="50" t="str">
        <f t="shared" si="0"/>
        <v>---</v>
      </c>
      <c r="F12" s="24"/>
      <c r="G12" s="25"/>
      <c r="H12" s="26"/>
      <c r="I12" s="27">
        <f t="shared" si="1"/>
        <v>0</v>
      </c>
      <c r="J12" s="28"/>
      <c r="K12" s="29"/>
      <c r="L12" s="27">
        <f t="shared" si="2"/>
        <v>0</v>
      </c>
      <c r="M12" s="30" t="str">
        <f t="shared" si="3"/>
        <v>---</v>
      </c>
    </row>
    <row r="13" spans="1:13">
      <c r="A13" s="47"/>
      <c r="B13" s="47"/>
      <c r="C13" s="47"/>
      <c r="D13" s="23"/>
      <c r="E13" s="50" t="str">
        <f t="shared" si="0"/>
        <v>---</v>
      </c>
      <c r="F13" s="24"/>
      <c r="G13" s="25"/>
      <c r="H13" s="26"/>
      <c r="I13" s="27">
        <f t="shared" si="1"/>
        <v>0</v>
      </c>
      <c r="J13" s="28"/>
      <c r="K13" s="29"/>
      <c r="L13" s="27">
        <f t="shared" si="2"/>
        <v>0</v>
      </c>
      <c r="M13" s="30" t="str">
        <f t="shared" si="3"/>
        <v>---</v>
      </c>
    </row>
    <row r="14" spans="1:13">
      <c r="A14" s="47"/>
      <c r="B14" s="47"/>
      <c r="C14" s="47"/>
      <c r="D14" s="23"/>
      <c r="E14" s="50" t="str">
        <f t="shared" si="0"/>
        <v>---</v>
      </c>
      <c r="F14" s="24"/>
      <c r="G14" s="25"/>
      <c r="H14" s="26"/>
      <c r="I14" s="27">
        <f t="shared" si="1"/>
        <v>0</v>
      </c>
      <c r="J14" s="28"/>
      <c r="K14" s="29"/>
      <c r="L14" s="27">
        <f t="shared" si="2"/>
        <v>0</v>
      </c>
      <c r="M14" s="30" t="str">
        <f t="shared" si="3"/>
        <v>---</v>
      </c>
    </row>
    <row r="15" spans="1:13">
      <c r="A15" s="47"/>
      <c r="B15" s="47"/>
      <c r="C15" s="47"/>
      <c r="D15" s="23"/>
      <c r="E15" s="50" t="str">
        <f t="shared" si="0"/>
        <v>---</v>
      </c>
      <c r="F15" s="24"/>
      <c r="G15" s="25"/>
      <c r="H15" s="26"/>
      <c r="I15" s="27">
        <f t="shared" si="1"/>
        <v>0</v>
      </c>
      <c r="J15" s="28"/>
      <c r="K15" s="29"/>
      <c r="L15" s="27">
        <f t="shared" si="2"/>
        <v>0</v>
      </c>
      <c r="M15" s="30" t="str">
        <f t="shared" si="3"/>
        <v>---</v>
      </c>
    </row>
    <row r="16" spans="1:13">
      <c r="A16" s="47"/>
      <c r="B16" s="47"/>
      <c r="C16" s="47"/>
      <c r="D16" s="23"/>
      <c r="E16" s="50" t="str">
        <f t="shared" si="0"/>
        <v>---</v>
      </c>
      <c r="F16" s="24"/>
      <c r="G16" s="25"/>
      <c r="H16" s="26"/>
      <c r="I16" s="27">
        <f t="shared" si="1"/>
        <v>0</v>
      </c>
      <c r="J16" s="28"/>
      <c r="K16" s="29"/>
      <c r="L16" s="27">
        <f t="shared" si="2"/>
        <v>0</v>
      </c>
      <c r="M16" s="30" t="str">
        <f t="shared" si="3"/>
        <v>---</v>
      </c>
    </row>
    <row r="17" spans="1:13">
      <c r="A17" s="47"/>
      <c r="B17" s="47"/>
      <c r="C17" s="47"/>
      <c r="D17" s="23"/>
      <c r="E17" s="50" t="str">
        <f t="shared" si="0"/>
        <v>---</v>
      </c>
      <c r="F17" s="24"/>
      <c r="G17" s="25"/>
      <c r="H17" s="26"/>
      <c r="I17" s="27">
        <f t="shared" si="1"/>
        <v>0</v>
      </c>
      <c r="J17" s="28"/>
      <c r="K17" s="29"/>
      <c r="L17" s="27">
        <f t="shared" si="2"/>
        <v>0</v>
      </c>
      <c r="M17" s="30" t="str">
        <f t="shared" si="3"/>
        <v>---</v>
      </c>
    </row>
    <row r="18" spans="1:13">
      <c r="A18" s="47"/>
      <c r="B18" s="47"/>
      <c r="C18" s="47"/>
      <c r="D18" s="23"/>
      <c r="E18" s="50" t="str">
        <f t="shared" si="0"/>
        <v>---</v>
      </c>
      <c r="F18" s="24"/>
      <c r="G18" s="25"/>
      <c r="H18" s="26"/>
      <c r="I18" s="27">
        <f t="shared" si="1"/>
        <v>0</v>
      </c>
      <c r="J18" s="28"/>
      <c r="K18" s="29"/>
      <c r="L18" s="27">
        <f t="shared" si="2"/>
        <v>0</v>
      </c>
      <c r="M18" s="30" t="str">
        <f t="shared" si="3"/>
        <v>---</v>
      </c>
    </row>
    <row r="19" spans="1:13">
      <c r="A19" s="47"/>
      <c r="B19" s="47"/>
      <c r="C19" s="47"/>
      <c r="D19" s="23"/>
      <c r="E19" s="50" t="str">
        <f t="shared" si="0"/>
        <v>---</v>
      </c>
      <c r="F19" s="24"/>
      <c r="G19" s="25"/>
      <c r="H19" s="26"/>
      <c r="I19" s="27">
        <f t="shared" si="1"/>
        <v>0</v>
      </c>
      <c r="J19" s="28"/>
      <c r="K19" s="29"/>
      <c r="L19" s="27">
        <f t="shared" si="2"/>
        <v>0</v>
      </c>
      <c r="M19" s="30" t="str">
        <f t="shared" si="3"/>
        <v>---</v>
      </c>
    </row>
    <row r="20" spans="1:13">
      <c r="A20" s="47"/>
      <c r="B20" s="47"/>
      <c r="C20" s="47"/>
      <c r="D20" s="23"/>
      <c r="E20" s="50" t="str">
        <f t="shared" si="0"/>
        <v>---</v>
      </c>
      <c r="F20" s="24"/>
      <c r="G20" s="25"/>
      <c r="H20" s="26"/>
      <c r="I20" s="27">
        <f t="shared" si="1"/>
        <v>0</v>
      </c>
      <c r="J20" s="28"/>
      <c r="K20" s="29"/>
      <c r="L20" s="27">
        <f t="shared" si="2"/>
        <v>0</v>
      </c>
      <c r="M20" s="30" t="str">
        <f t="shared" si="3"/>
        <v>---</v>
      </c>
    </row>
    <row r="21" spans="1:13">
      <c r="A21" s="47"/>
      <c r="B21" s="47"/>
      <c r="C21" s="47"/>
      <c r="D21" s="23"/>
      <c r="E21" s="50" t="str">
        <f t="shared" si="0"/>
        <v>---</v>
      </c>
      <c r="F21" s="24"/>
      <c r="G21" s="25"/>
      <c r="H21" s="26"/>
      <c r="I21" s="27">
        <f t="shared" si="1"/>
        <v>0</v>
      </c>
      <c r="J21" s="28"/>
      <c r="K21" s="29"/>
      <c r="L21" s="27">
        <f t="shared" si="2"/>
        <v>0</v>
      </c>
      <c r="M21" s="30" t="str">
        <f t="shared" si="3"/>
        <v>---</v>
      </c>
    </row>
    <row r="22" spans="1:13">
      <c r="A22" s="47"/>
      <c r="B22" s="47"/>
      <c r="C22" s="47"/>
      <c r="D22" s="23"/>
      <c r="E22" s="50" t="str">
        <f t="shared" si="0"/>
        <v>---</v>
      </c>
      <c r="F22" s="24"/>
      <c r="G22" s="25"/>
      <c r="H22" s="26"/>
      <c r="I22" s="27">
        <f t="shared" si="1"/>
        <v>0</v>
      </c>
      <c r="J22" s="28"/>
      <c r="K22" s="29"/>
      <c r="L22" s="27">
        <f t="shared" si="2"/>
        <v>0</v>
      </c>
      <c r="M22" s="30" t="str">
        <f t="shared" si="3"/>
        <v>---</v>
      </c>
    </row>
    <row r="23" spans="1:13">
      <c r="A23" s="47"/>
      <c r="B23" s="47"/>
      <c r="C23" s="47"/>
      <c r="D23" s="23"/>
      <c r="E23" s="50" t="str">
        <f t="shared" si="0"/>
        <v>---</v>
      </c>
      <c r="F23" s="24"/>
      <c r="G23" s="25"/>
      <c r="H23" s="26"/>
      <c r="I23" s="27">
        <f t="shared" si="1"/>
        <v>0</v>
      </c>
      <c r="J23" s="28"/>
      <c r="K23" s="29"/>
      <c r="L23" s="27">
        <f t="shared" si="2"/>
        <v>0</v>
      </c>
      <c r="M23" s="30" t="str">
        <f t="shared" si="3"/>
        <v>---</v>
      </c>
    </row>
    <row r="24" spans="1:13">
      <c r="A24" s="47"/>
      <c r="B24" s="47"/>
      <c r="C24" s="47"/>
      <c r="D24" s="23"/>
      <c r="E24" s="50" t="str">
        <f t="shared" si="0"/>
        <v>---</v>
      </c>
      <c r="F24" s="24"/>
      <c r="G24" s="25"/>
      <c r="H24" s="26"/>
      <c r="I24" s="27">
        <f t="shared" si="1"/>
        <v>0</v>
      </c>
      <c r="J24" s="28"/>
      <c r="K24" s="29"/>
      <c r="L24" s="27">
        <f t="shared" si="2"/>
        <v>0</v>
      </c>
      <c r="M24" s="30" t="str">
        <f t="shared" si="3"/>
        <v>---</v>
      </c>
    </row>
    <row r="25" spans="1:13">
      <c r="A25" s="47"/>
      <c r="B25" s="47"/>
      <c r="C25" s="47"/>
      <c r="D25" s="23"/>
      <c r="E25" s="50" t="str">
        <f t="shared" si="0"/>
        <v>---</v>
      </c>
      <c r="F25" s="24"/>
      <c r="G25" s="25"/>
      <c r="H25" s="26"/>
      <c r="I25" s="27">
        <f t="shared" si="1"/>
        <v>0</v>
      </c>
      <c r="J25" s="28"/>
      <c r="K25" s="29"/>
      <c r="L25" s="27">
        <f t="shared" si="2"/>
        <v>0</v>
      </c>
      <c r="M25" s="30" t="str">
        <f t="shared" si="3"/>
        <v>---</v>
      </c>
    </row>
    <row r="26" spans="1:13">
      <c r="A26" s="47"/>
      <c r="B26" s="47"/>
      <c r="C26" s="47"/>
      <c r="D26" s="23"/>
      <c r="E26" s="50" t="str">
        <f t="shared" si="0"/>
        <v>---</v>
      </c>
      <c r="F26" s="24"/>
      <c r="G26" s="25"/>
      <c r="H26" s="26"/>
      <c r="I26" s="27">
        <f t="shared" si="1"/>
        <v>0</v>
      </c>
      <c r="J26" s="28"/>
      <c r="K26" s="29"/>
      <c r="L26" s="27">
        <f t="shared" si="2"/>
        <v>0</v>
      </c>
      <c r="M26" s="30" t="str">
        <f t="shared" si="3"/>
        <v>---</v>
      </c>
    </row>
    <row r="27" spans="1:13">
      <c r="A27" s="47"/>
      <c r="B27" s="47"/>
      <c r="C27" s="47"/>
      <c r="D27" s="23"/>
      <c r="E27" s="50" t="str">
        <f t="shared" si="0"/>
        <v>---</v>
      </c>
      <c r="F27" s="24"/>
      <c r="G27" s="25"/>
      <c r="H27" s="26"/>
      <c r="I27" s="27">
        <f t="shared" si="1"/>
        <v>0</v>
      </c>
      <c r="J27" s="28"/>
      <c r="K27" s="29"/>
      <c r="L27" s="27">
        <f t="shared" si="2"/>
        <v>0</v>
      </c>
      <c r="M27" s="30" t="str">
        <f t="shared" si="3"/>
        <v>---</v>
      </c>
    </row>
    <row r="28" spans="1:13">
      <c r="A28" s="47"/>
      <c r="B28" s="47"/>
      <c r="C28" s="47"/>
      <c r="D28" s="23"/>
      <c r="E28" s="50" t="str">
        <f t="shared" si="0"/>
        <v>---</v>
      </c>
      <c r="F28" s="24"/>
      <c r="G28" s="25"/>
      <c r="H28" s="26"/>
      <c r="I28" s="27">
        <f t="shared" si="1"/>
        <v>0</v>
      </c>
      <c r="J28" s="28"/>
      <c r="K28" s="29"/>
      <c r="L28" s="27">
        <f t="shared" si="2"/>
        <v>0</v>
      </c>
      <c r="M28" s="30" t="str">
        <f t="shared" si="3"/>
        <v>---</v>
      </c>
    </row>
    <row r="29" spans="1:13">
      <c r="A29" s="47"/>
      <c r="B29" s="47"/>
      <c r="C29" s="47"/>
      <c r="D29" s="23"/>
      <c r="E29" s="50" t="str">
        <f t="shared" si="0"/>
        <v>---</v>
      </c>
      <c r="F29" s="24"/>
      <c r="G29" s="25"/>
      <c r="H29" s="26"/>
      <c r="I29" s="27">
        <f t="shared" si="1"/>
        <v>0</v>
      </c>
      <c r="J29" s="28"/>
      <c r="K29" s="29"/>
      <c r="L29" s="27">
        <f t="shared" si="2"/>
        <v>0</v>
      </c>
      <c r="M29" s="30" t="str">
        <f t="shared" si="3"/>
        <v>---</v>
      </c>
    </row>
    <row r="30" spans="1:13">
      <c r="A30" s="47"/>
      <c r="B30" s="47"/>
      <c r="C30" s="47"/>
      <c r="D30" s="23"/>
      <c r="E30" s="50" t="str">
        <f t="shared" si="0"/>
        <v>---</v>
      </c>
      <c r="F30" s="24"/>
      <c r="G30" s="25"/>
      <c r="H30" s="26"/>
      <c r="I30" s="27">
        <f t="shared" si="1"/>
        <v>0</v>
      </c>
      <c r="J30" s="28"/>
      <c r="K30" s="29"/>
      <c r="L30" s="27">
        <f t="shared" si="2"/>
        <v>0</v>
      </c>
      <c r="M30" s="30" t="str">
        <f t="shared" si="3"/>
        <v>---</v>
      </c>
    </row>
    <row r="31" spans="1:13">
      <c r="A31" s="47"/>
      <c r="B31" s="47"/>
      <c r="C31" s="47"/>
      <c r="D31" s="23"/>
      <c r="E31" s="50" t="str">
        <f t="shared" si="0"/>
        <v>---</v>
      </c>
      <c r="F31" s="24"/>
      <c r="G31" s="25"/>
      <c r="H31" s="26"/>
      <c r="I31" s="27">
        <f t="shared" si="1"/>
        <v>0</v>
      </c>
      <c r="J31" s="28"/>
      <c r="K31" s="29"/>
      <c r="L31" s="27">
        <f t="shared" si="2"/>
        <v>0</v>
      </c>
      <c r="M31" s="30" t="str">
        <f t="shared" si="3"/>
        <v>---</v>
      </c>
    </row>
    <row r="32" spans="1:13">
      <c r="A32" s="47"/>
      <c r="B32" s="47"/>
      <c r="C32" s="47"/>
      <c r="D32" s="23"/>
      <c r="E32" s="50" t="str">
        <f t="shared" si="0"/>
        <v>---</v>
      </c>
      <c r="F32" s="24"/>
      <c r="G32" s="25"/>
      <c r="H32" s="26"/>
      <c r="I32" s="27">
        <f t="shared" si="1"/>
        <v>0</v>
      </c>
      <c r="J32" s="28"/>
      <c r="K32" s="29"/>
      <c r="L32" s="27">
        <f t="shared" si="2"/>
        <v>0</v>
      </c>
      <c r="M32" s="30" t="str">
        <f t="shared" si="3"/>
        <v>---</v>
      </c>
    </row>
    <row r="33" spans="1:13">
      <c r="A33" s="47"/>
      <c r="B33" s="47"/>
      <c r="C33" s="47"/>
      <c r="D33" s="23"/>
      <c r="E33" s="50" t="str">
        <f t="shared" si="0"/>
        <v>---</v>
      </c>
      <c r="F33" s="24"/>
      <c r="G33" s="25"/>
      <c r="H33" s="26"/>
      <c r="I33" s="27">
        <f t="shared" si="1"/>
        <v>0</v>
      </c>
      <c r="J33" s="28"/>
      <c r="K33" s="29"/>
      <c r="L33" s="27">
        <f t="shared" si="2"/>
        <v>0</v>
      </c>
      <c r="M33" s="30" t="str">
        <f t="shared" si="3"/>
        <v>---</v>
      </c>
    </row>
    <row r="34" spans="1:13">
      <c r="A34" s="47"/>
      <c r="B34" s="47"/>
      <c r="C34" s="47"/>
      <c r="D34" s="23"/>
      <c r="E34" s="50" t="str">
        <f t="shared" si="0"/>
        <v>---</v>
      </c>
      <c r="F34" s="24"/>
      <c r="G34" s="25"/>
      <c r="H34" s="26"/>
      <c r="I34" s="27">
        <f t="shared" si="1"/>
        <v>0</v>
      </c>
      <c r="J34" s="28"/>
      <c r="K34" s="29"/>
      <c r="L34" s="27">
        <f t="shared" si="2"/>
        <v>0</v>
      </c>
      <c r="M34" s="30" t="str">
        <f t="shared" si="3"/>
        <v>---</v>
      </c>
    </row>
    <row r="35" spans="1:13">
      <c r="A35" s="47"/>
      <c r="B35" s="47"/>
      <c r="C35" s="47"/>
      <c r="D35" s="23"/>
      <c r="E35" s="50" t="str">
        <f t="shared" si="0"/>
        <v>---</v>
      </c>
      <c r="F35" s="24"/>
      <c r="G35" s="25"/>
      <c r="H35" s="26"/>
      <c r="I35" s="27">
        <f t="shared" si="1"/>
        <v>0</v>
      </c>
      <c r="J35" s="28"/>
      <c r="K35" s="29"/>
      <c r="L35" s="27">
        <f t="shared" si="2"/>
        <v>0</v>
      </c>
      <c r="M35" s="30" t="str">
        <f t="shared" si="3"/>
        <v>---</v>
      </c>
    </row>
    <row r="36" spans="1:13">
      <c r="A36" s="47"/>
      <c r="B36" s="47"/>
      <c r="C36" s="47"/>
      <c r="D36" s="23"/>
      <c r="E36" s="50" t="str">
        <f t="shared" si="0"/>
        <v>---</v>
      </c>
      <c r="F36" s="24"/>
      <c r="G36" s="25"/>
      <c r="H36" s="26"/>
      <c r="I36" s="27">
        <f t="shared" si="1"/>
        <v>0</v>
      </c>
      <c r="J36" s="28"/>
      <c r="K36" s="29"/>
      <c r="L36" s="27">
        <f t="shared" si="2"/>
        <v>0</v>
      </c>
      <c r="M36" s="30" t="str">
        <f t="shared" si="3"/>
        <v>---</v>
      </c>
    </row>
    <row r="37" spans="1:13">
      <c r="A37" s="47"/>
      <c r="B37" s="47"/>
      <c r="C37" s="47"/>
      <c r="D37" s="23"/>
      <c r="E37" s="50" t="str">
        <f t="shared" ref="E37:E62" si="4">RevenueFormula_CFS</f>
        <v>---</v>
      </c>
      <c r="F37" s="24"/>
      <c r="G37" s="25"/>
      <c r="H37" s="26"/>
      <c r="I37" s="27">
        <f t="shared" si="1"/>
        <v>0</v>
      </c>
      <c r="J37" s="28"/>
      <c r="K37" s="29"/>
      <c r="L37" s="27">
        <f t="shared" si="2"/>
        <v>0</v>
      </c>
      <c r="M37" s="30" t="str">
        <f t="shared" ref="M37:M62" si="5">RevenueFormula_CFS</f>
        <v>---</v>
      </c>
    </row>
    <row r="38" spans="1:13">
      <c r="A38" s="47"/>
      <c r="B38" s="47"/>
      <c r="C38" s="47"/>
      <c r="D38" s="23"/>
      <c r="E38" s="50" t="str">
        <f t="shared" si="4"/>
        <v>---</v>
      </c>
      <c r="F38" s="24"/>
      <c r="G38" s="25"/>
      <c r="H38" s="26"/>
      <c r="I38" s="27">
        <f t="shared" si="1"/>
        <v>0</v>
      </c>
      <c r="J38" s="28"/>
      <c r="K38" s="29"/>
      <c r="L38" s="27">
        <f t="shared" si="2"/>
        <v>0</v>
      </c>
      <c r="M38" s="30" t="str">
        <f t="shared" si="5"/>
        <v>---</v>
      </c>
    </row>
    <row r="39" spans="1:13">
      <c r="A39" s="47"/>
      <c r="B39" s="47"/>
      <c r="C39" s="47"/>
      <c r="D39" s="23"/>
      <c r="E39" s="50" t="str">
        <f t="shared" si="4"/>
        <v>---</v>
      </c>
      <c r="F39" s="24"/>
      <c r="G39" s="25"/>
      <c r="H39" s="26"/>
      <c r="I39" s="27">
        <f t="shared" si="1"/>
        <v>0</v>
      </c>
      <c r="J39" s="28"/>
      <c r="K39" s="29"/>
      <c r="L39" s="27">
        <f t="shared" si="2"/>
        <v>0</v>
      </c>
      <c r="M39" s="30" t="str">
        <f t="shared" si="5"/>
        <v>---</v>
      </c>
    </row>
    <row r="40" spans="1:13">
      <c r="A40" s="47"/>
      <c r="B40" s="47"/>
      <c r="C40" s="47"/>
      <c r="D40" s="23"/>
      <c r="E40" s="50" t="str">
        <f t="shared" si="4"/>
        <v>---</v>
      </c>
      <c r="F40" s="24"/>
      <c r="G40" s="25"/>
      <c r="H40" s="26"/>
      <c r="I40" s="27">
        <f t="shared" si="1"/>
        <v>0</v>
      </c>
      <c r="J40" s="28"/>
      <c r="K40" s="29"/>
      <c r="L40" s="27">
        <f t="shared" si="2"/>
        <v>0</v>
      </c>
      <c r="M40" s="30" t="str">
        <f t="shared" si="5"/>
        <v>---</v>
      </c>
    </row>
    <row r="41" spans="1:13">
      <c r="A41" s="47"/>
      <c r="B41" s="47"/>
      <c r="C41" s="47"/>
      <c r="D41" s="23"/>
      <c r="E41" s="50" t="str">
        <f t="shared" si="4"/>
        <v>---</v>
      </c>
      <c r="F41" s="24"/>
      <c r="G41" s="25"/>
      <c r="H41" s="26"/>
      <c r="I41" s="27">
        <f t="shared" si="1"/>
        <v>0</v>
      </c>
      <c r="J41" s="28"/>
      <c r="K41" s="29"/>
      <c r="L41" s="27">
        <f t="shared" si="2"/>
        <v>0</v>
      </c>
      <c r="M41" s="30" t="str">
        <f t="shared" si="5"/>
        <v>---</v>
      </c>
    </row>
    <row r="42" spans="1:13">
      <c r="A42" s="47"/>
      <c r="B42" s="47"/>
      <c r="C42" s="47"/>
      <c r="D42" s="23"/>
      <c r="E42" s="50" t="str">
        <f t="shared" si="4"/>
        <v>---</v>
      </c>
      <c r="F42" s="24"/>
      <c r="G42" s="25"/>
      <c r="H42" s="26"/>
      <c r="I42" s="27">
        <f t="shared" si="1"/>
        <v>0</v>
      </c>
      <c r="J42" s="28"/>
      <c r="K42" s="29"/>
      <c r="L42" s="27">
        <f t="shared" si="2"/>
        <v>0</v>
      </c>
      <c r="M42" s="30" t="str">
        <f t="shared" si="5"/>
        <v>---</v>
      </c>
    </row>
    <row r="43" spans="1:13">
      <c r="A43" s="47"/>
      <c r="B43" s="47"/>
      <c r="C43" s="47"/>
      <c r="D43" s="23"/>
      <c r="E43" s="50" t="str">
        <f t="shared" si="4"/>
        <v>---</v>
      </c>
      <c r="F43" s="24"/>
      <c r="G43" s="25"/>
      <c r="H43" s="26"/>
      <c r="I43" s="27">
        <f t="shared" si="1"/>
        <v>0</v>
      </c>
      <c r="J43" s="28"/>
      <c r="K43" s="29"/>
      <c r="L43" s="27">
        <f t="shared" si="2"/>
        <v>0</v>
      </c>
      <c r="M43" s="30" t="str">
        <f t="shared" si="5"/>
        <v>---</v>
      </c>
    </row>
    <row r="44" spans="1:13">
      <c r="A44" s="47"/>
      <c r="B44" s="47"/>
      <c r="C44" s="47"/>
      <c r="D44" s="23"/>
      <c r="E44" s="50" t="str">
        <f t="shared" si="4"/>
        <v>---</v>
      </c>
      <c r="F44" s="24"/>
      <c r="G44" s="25"/>
      <c r="H44" s="26"/>
      <c r="I44" s="27">
        <f t="shared" si="1"/>
        <v>0</v>
      </c>
      <c r="J44" s="28"/>
      <c r="K44" s="29"/>
      <c r="L44" s="27">
        <f t="shared" si="2"/>
        <v>0</v>
      </c>
      <c r="M44" s="30" t="str">
        <f t="shared" si="5"/>
        <v>---</v>
      </c>
    </row>
    <row r="45" spans="1:13">
      <c r="A45" s="47"/>
      <c r="B45" s="47"/>
      <c r="C45" s="47"/>
      <c r="D45" s="23"/>
      <c r="E45" s="50" t="str">
        <f t="shared" si="4"/>
        <v>---</v>
      </c>
      <c r="F45" s="24"/>
      <c r="G45" s="25"/>
      <c r="H45" s="26"/>
      <c r="I45" s="27">
        <f t="shared" si="1"/>
        <v>0</v>
      </c>
      <c r="J45" s="28"/>
      <c r="K45" s="29"/>
      <c r="L45" s="27">
        <f t="shared" si="2"/>
        <v>0</v>
      </c>
      <c r="M45" s="30" t="str">
        <f t="shared" si="5"/>
        <v>---</v>
      </c>
    </row>
    <row r="46" spans="1:13">
      <c r="A46" s="47"/>
      <c r="B46" s="47"/>
      <c r="C46" s="47"/>
      <c r="D46" s="23"/>
      <c r="E46" s="50" t="str">
        <f t="shared" si="4"/>
        <v>---</v>
      </c>
      <c r="F46" s="24"/>
      <c r="G46" s="25"/>
      <c r="H46" s="26"/>
      <c r="I46" s="27">
        <f t="shared" si="1"/>
        <v>0</v>
      </c>
      <c r="J46" s="28"/>
      <c r="K46" s="29"/>
      <c r="L46" s="27">
        <f t="shared" si="2"/>
        <v>0</v>
      </c>
      <c r="M46" s="30" t="str">
        <f t="shared" si="5"/>
        <v>---</v>
      </c>
    </row>
    <row r="47" spans="1:13">
      <c r="A47" s="47"/>
      <c r="B47" s="47"/>
      <c r="C47" s="47"/>
      <c r="D47" s="23"/>
      <c r="E47" s="50" t="str">
        <f t="shared" si="4"/>
        <v>---</v>
      </c>
      <c r="F47" s="24"/>
      <c r="G47" s="25"/>
      <c r="H47" s="26"/>
      <c r="I47" s="27">
        <f t="shared" si="1"/>
        <v>0</v>
      </c>
      <c r="J47" s="28"/>
      <c r="K47" s="29"/>
      <c r="L47" s="27">
        <f t="shared" si="2"/>
        <v>0</v>
      </c>
      <c r="M47" s="30" t="str">
        <f t="shared" si="5"/>
        <v>---</v>
      </c>
    </row>
    <row r="48" spans="1:13">
      <c r="A48" s="47"/>
      <c r="B48" s="47"/>
      <c r="C48" s="47"/>
      <c r="D48" s="23"/>
      <c r="E48" s="50" t="str">
        <f t="shared" si="4"/>
        <v>---</v>
      </c>
      <c r="F48" s="24"/>
      <c r="G48" s="25"/>
      <c r="H48" s="26"/>
      <c r="I48" s="27">
        <f t="shared" si="1"/>
        <v>0</v>
      </c>
      <c r="J48" s="28"/>
      <c r="K48" s="29"/>
      <c r="L48" s="27">
        <f t="shared" si="2"/>
        <v>0</v>
      </c>
      <c r="M48" s="30" t="str">
        <f t="shared" si="5"/>
        <v>---</v>
      </c>
    </row>
    <row r="49" spans="1:13">
      <c r="A49" s="47"/>
      <c r="B49" s="47"/>
      <c r="C49" s="47"/>
      <c r="D49" s="23"/>
      <c r="E49" s="50" t="str">
        <f t="shared" si="4"/>
        <v>---</v>
      </c>
      <c r="F49" s="24"/>
      <c r="G49" s="25"/>
      <c r="H49" s="26"/>
      <c r="I49" s="27">
        <f t="shared" si="1"/>
        <v>0</v>
      </c>
      <c r="J49" s="28"/>
      <c r="K49" s="29"/>
      <c r="L49" s="27">
        <f t="shared" si="2"/>
        <v>0</v>
      </c>
      <c r="M49" s="30" t="str">
        <f t="shared" si="5"/>
        <v>---</v>
      </c>
    </row>
    <row r="50" spans="1:13">
      <c r="A50" s="47"/>
      <c r="B50" s="47"/>
      <c r="C50" s="47"/>
      <c r="D50" s="23"/>
      <c r="E50" s="50" t="str">
        <f t="shared" si="4"/>
        <v>---</v>
      </c>
      <c r="F50" s="24"/>
      <c r="G50" s="25"/>
      <c r="H50" s="26"/>
      <c r="I50" s="27">
        <f t="shared" si="1"/>
        <v>0</v>
      </c>
      <c r="J50" s="28"/>
      <c r="K50" s="29"/>
      <c r="L50" s="27">
        <f t="shared" si="2"/>
        <v>0</v>
      </c>
      <c r="M50" s="30" t="str">
        <f t="shared" si="5"/>
        <v>---</v>
      </c>
    </row>
    <row r="51" spans="1:13">
      <c r="A51" s="47"/>
      <c r="B51" s="47"/>
      <c r="C51" s="47"/>
      <c r="D51" s="23"/>
      <c r="E51" s="50" t="str">
        <f t="shared" si="4"/>
        <v>---</v>
      </c>
      <c r="F51" s="24"/>
      <c r="G51" s="25"/>
      <c r="H51" s="26"/>
      <c r="I51" s="27">
        <f t="shared" si="1"/>
        <v>0</v>
      </c>
      <c r="J51" s="28"/>
      <c r="K51" s="29"/>
      <c r="L51" s="27">
        <f t="shared" si="2"/>
        <v>0</v>
      </c>
      <c r="M51" s="30" t="str">
        <f t="shared" si="5"/>
        <v>---</v>
      </c>
    </row>
    <row r="52" spans="1:13">
      <c r="A52" s="47"/>
      <c r="B52" s="47"/>
      <c r="C52" s="47"/>
      <c r="D52" s="23"/>
      <c r="E52" s="50" t="str">
        <f t="shared" si="4"/>
        <v>---</v>
      </c>
      <c r="F52" s="24"/>
      <c r="G52" s="25"/>
      <c r="H52" s="26"/>
      <c r="I52" s="27">
        <f t="shared" si="1"/>
        <v>0</v>
      </c>
      <c r="J52" s="28"/>
      <c r="K52" s="29"/>
      <c r="L52" s="27">
        <f t="shared" si="2"/>
        <v>0</v>
      </c>
      <c r="M52" s="30" t="str">
        <f t="shared" si="5"/>
        <v>---</v>
      </c>
    </row>
    <row r="53" spans="1:13">
      <c r="A53" s="47"/>
      <c r="B53" s="47"/>
      <c r="C53" s="47"/>
      <c r="D53" s="23"/>
      <c r="E53" s="50" t="str">
        <f t="shared" si="4"/>
        <v>---</v>
      </c>
      <c r="F53" s="24"/>
      <c r="G53" s="25"/>
      <c r="H53" s="26"/>
      <c r="I53" s="27">
        <f t="shared" si="1"/>
        <v>0</v>
      </c>
      <c r="J53" s="28"/>
      <c r="K53" s="29"/>
      <c r="L53" s="27">
        <f t="shared" si="2"/>
        <v>0</v>
      </c>
      <c r="M53" s="30" t="str">
        <f t="shared" si="5"/>
        <v>---</v>
      </c>
    </row>
    <row r="54" spans="1:13">
      <c r="A54" s="47"/>
      <c r="B54" s="47"/>
      <c r="C54" s="47"/>
      <c r="D54" s="23"/>
      <c r="E54" s="50" t="str">
        <f t="shared" si="4"/>
        <v>---</v>
      </c>
      <c r="F54" s="24"/>
      <c r="G54" s="25"/>
      <c r="H54" s="26"/>
      <c r="I54" s="27">
        <f t="shared" si="1"/>
        <v>0</v>
      </c>
      <c r="J54" s="28"/>
      <c r="K54" s="29"/>
      <c r="L54" s="27">
        <f t="shared" si="2"/>
        <v>0</v>
      </c>
      <c r="M54" s="30" t="str">
        <f t="shared" si="5"/>
        <v>---</v>
      </c>
    </row>
    <row r="55" spans="1:13">
      <c r="A55" s="47"/>
      <c r="B55" s="47"/>
      <c r="C55" s="47"/>
      <c r="D55" s="23"/>
      <c r="E55" s="50" t="str">
        <f t="shared" si="4"/>
        <v>---</v>
      </c>
      <c r="F55" s="24"/>
      <c r="G55" s="25"/>
      <c r="H55" s="26"/>
      <c r="I55" s="27">
        <f t="shared" si="1"/>
        <v>0</v>
      </c>
      <c r="J55" s="28"/>
      <c r="K55" s="29"/>
      <c r="L55" s="27">
        <f t="shared" si="2"/>
        <v>0</v>
      </c>
      <c r="M55" s="30" t="str">
        <f t="shared" si="5"/>
        <v>---</v>
      </c>
    </row>
    <row r="56" spans="1:13">
      <c r="A56" s="47"/>
      <c r="B56" s="47"/>
      <c r="C56" s="47"/>
      <c r="D56" s="23"/>
      <c r="E56" s="50" t="str">
        <f t="shared" si="4"/>
        <v>---</v>
      </c>
      <c r="F56" s="24"/>
      <c r="G56" s="25"/>
      <c r="H56" s="26"/>
      <c r="I56" s="27">
        <f t="shared" si="1"/>
        <v>0</v>
      </c>
      <c r="J56" s="28"/>
      <c r="K56" s="29"/>
      <c r="L56" s="27">
        <f t="shared" si="2"/>
        <v>0</v>
      </c>
      <c r="M56" s="30" t="str">
        <f t="shared" si="5"/>
        <v>---</v>
      </c>
    </row>
    <row r="57" spans="1:13">
      <c r="A57" s="47"/>
      <c r="B57" s="47"/>
      <c r="C57" s="47"/>
      <c r="D57" s="23"/>
      <c r="E57" s="50" t="str">
        <f t="shared" si="4"/>
        <v>---</v>
      </c>
      <c r="F57" s="24"/>
      <c r="G57" s="25"/>
      <c r="H57" s="26"/>
      <c r="I57" s="27">
        <f t="shared" si="1"/>
        <v>0</v>
      </c>
      <c r="J57" s="28"/>
      <c r="K57" s="29"/>
      <c r="L57" s="27">
        <f t="shared" si="2"/>
        <v>0</v>
      </c>
      <c r="M57" s="30" t="str">
        <f t="shared" si="5"/>
        <v>---</v>
      </c>
    </row>
    <row r="58" spans="1:13">
      <c r="A58" s="47"/>
      <c r="B58" s="47"/>
      <c r="C58" s="47"/>
      <c r="D58" s="23"/>
      <c r="E58" s="50" t="str">
        <f t="shared" si="4"/>
        <v>---</v>
      </c>
      <c r="F58" s="24"/>
      <c r="G58" s="25"/>
      <c r="H58" s="26"/>
      <c r="I58" s="27">
        <f t="shared" si="1"/>
        <v>0</v>
      </c>
      <c r="J58" s="28"/>
      <c r="K58" s="29"/>
      <c r="L58" s="27">
        <f t="shared" si="2"/>
        <v>0</v>
      </c>
      <c r="M58" s="30" t="str">
        <f t="shared" si="5"/>
        <v>---</v>
      </c>
    </row>
    <row r="59" spans="1:13">
      <c r="A59" s="47"/>
      <c r="B59" s="47"/>
      <c r="C59" s="47"/>
      <c r="D59" s="23"/>
      <c r="E59" s="50" t="str">
        <f t="shared" si="4"/>
        <v>---</v>
      </c>
      <c r="F59" s="24"/>
      <c r="G59" s="25"/>
      <c r="H59" s="26"/>
      <c r="I59" s="27">
        <f t="shared" si="1"/>
        <v>0</v>
      </c>
      <c r="J59" s="28"/>
      <c r="K59" s="29"/>
      <c r="L59" s="27">
        <f t="shared" si="2"/>
        <v>0</v>
      </c>
      <c r="M59" s="30" t="str">
        <f t="shared" si="5"/>
        <v>---</v>
      </c>
    </row>
    <row r="60" spans="1:13">
      <c r="A60" s="47"/>
      <c r="B60" s="47"/>
      <c r="C60" s="47"/>
      <c r="D60" s="23"/>
      <c r="E60" s="50" t="str">
        <f t="shared" si="4"/>
        <v>---</v>
      </c>
      <c r="F60" s="24"/>
      <c r="G60" s="25"/>
      <c r="H60" s="26"/>
      <c r="I60" s="27">
        <f t="shared" si="1"/>
        <v>0</v>
      </c>
      <c r="J60" s="28"/>
      <c r="K60" s="29"/>
      <c r="L60" s="27">
        <f t="shared" si="2"/>
        <v>0</v>
      </c>
      <c r="M60" s="30" t="str">
        <f t="shared" si="5"/>
        <v>---</v>
      </c>
    </row>
    <row r="61" spans="1:13">
      <c r="A61" s="47"/>
      <c r="B61" s="47"/>
      <c r="C61" s="47"/>
      <c r="D61" s="23"/>
      <c r="E61" s="50" t="str">
        <f t="shared" si="4"/>
        <v>---</v>
      </c>
      <c r="F61" s="24"/>
      <c r="G61" s="25"/>
      <c r="H61" s="26"/>
      <c r="I61" s="27">
        <f t="shared" si="1"/>
        <v>0</v>
      </c>
      <c r="J61" s="28"/>
      <c r="K61" s="29"/>
      <c r="L61" s="27">
        <f t="shared" si="2"/>
        <v>0</v>
      </c>
      <c r="M61" s="30" t="str">
        <f t="shared" si="5"/>
        <v>---</v>
      </c>
    </row>
    <row r="62" spans="1:13">
      <c r="A62" s="47"/>
      <c r="B62" s="47"/>
      <c r="C62" s="47"/>
      <c r="D62" s="23"/>
      <c r="E62" s="50" t="str">
        <f t="shared" si="4"/>
        <v>---</v>
      </c>
      <c r="F62" s="24"/>
      <c r="G62" s="25"/>
      <c r="H62" s="26"/>
      <c r="I62" s="27">
        <f>RevenueFormula_RatesSubtotal</f>
        <v>0</v>
      </c>
      <c r="J62" s="28"/>
      <c r="K62" s="29"/>
      <c r="L62" s="27">
        <f>RevenueFormula_TotalRevenue</f>
        <v>0</v>
      </c>
      <c r="M62" s="30" t="str">
        <f t="shared" si="5"/>
        <v>---</v>
      </c>
    </row>
    <row r="63" spans="1:13" ht="13" thickBot="1">
      <c r="A63" s="32"/>
      <c r="B63" s="32"/>
      <c r="C63" s="32"/>
      <c r="D63" s="32"/>
      <c r="E63" s="51"/>
      <c r="F63" s="31"/>
      <c r="G63" s="34"/>
      <c r="H63" s="35"/>
      <c r="I63" s="33"/>
      <c r="J63" s="36"/>
      <c r="K63" s="33"/>
      <c r="L63" s="37"/>
      <c r="M63" s="37"/>
    </row>
    <row r="64" spans="1:13" ht="15.5">
      <c r="A64" s="38"/>
      <c r="B64" s="38"/>
      <c r="C64" s="38"/>
      <c r="D64" s="39"/>
      <c r="E64" s="38" t="str">
        <f ca="1">RevenueFormula_WarningInsertRow</f>
        <v>To maintain formulas integrity, if needed, insert rows only above row # 63 (copy an entire row from this tab and change the info as needed, or insert a blank row and then copy formulas)</v>
      </c>
      <c r="F64" s="39"/>
      <c r="G64" s="40"/>
      <c r="H64" s="41"/>
      <c r="I64" s="41"/>
      <c r="J64" s="41"/>
      <c r="K64" s="41"/>
      <c r="L64" s="39"/>
      <c r="M64" s="39"/>
    </row>
    <row r="65" spans="1:13">
      <c r="A65" s="42"/>
      <c r="B65" s="42"/>
      <c r="C65" s="42"/>
      <c r="D65" s="43"/>
      <c r="E65" s="42"/>
      <c r="F65" s="43"/>
      <c r="G65" s="44"/>
      <c r="H65" s="45"/>
      <c r="I65" s="45"/>
      <c r="J65" s="45"/>
      <c r="K65" s="45"/>
      <c r="L65" s="43"/>
      <c r="M65" s="43"/>
    </row>
    <row r="66" spans="1:13">
      <c r="A66" s="42"/>
      <c r="B66" s="42"/>
      <c r="C66" s="42"/>
      <c r="D66" s="43"/>
      <c r="E66" s="42"/>
      <c r="F66" s="43"/>
      <c r="G66" s="44"/>
      <c r="H66" s="45"/>
      <c r="I66" s="45"/>
      <c r="J66" s="45"/>
      <c r="K66" s="45"/>
      <c r="L66" s="43"/>
      <c r="M66" s="43"/>
    </row>
    <row r="67" spans="1:13">
      <c r="A67" s="42"/>
      <c r="B67" s="42"/>
      <c r="C67" s="42"/>
      <c r="D67" s="43"/>
      <c r="E67" s="42"/>
      <c r="F67" s="43"/>
      <c r="G67" s="44"/>
      <c r="H67" s="45"/>
      <c r="I67" s="45"/>
      <c r="J67" s="45"/>
      <c r="K67" s="45"/>
      <c r="L67" s="43"/>
      <c r="M67" s="43"/>
    </row>
    <row r="68" spans="1:13">
      <c r="A68" s="42"/>
      <c r="B68" s="42"/>
      <c r="C68" s="42"/>
      <c r="D68" s="43"/>
      <c r="E68" s="42"/>
      <c r="F68" s="43"/>
      <c r="G68" s="44"/>
      <c r="H68" s="45"/>
      <c r="I68" s="45"/>
      <c r="J68" s="45"/>
      <c r="K68" s="45"/>
      <c r="L68" s="43"/>
      <c r="M68" s="43"/>
    </row>
    <row r="69" spans="1:13">
      <c r="A69" s="42"/>
      <c r="B69" s="42"/>
      <c r="C69" s="42"/>
      <c r="D69" s="43"/>
      <c r="E69" s="42"/>
      <c r="F69" s="43"/>
      <c r="G69" s="44"/>
      <c r="H69" s="45"/>
      <c r="I69" s="45"/>
      <c r="J69" s="45"/>
      <c r="K69" s="45"/>
      <c r="L69" s="43"/>
      <c r="M69" s="43"/>
    </row>
    <row r="70" spans="1:13">
      <c r="A70" s="42"/>
      <c r="B70" s="42"/>
      <c r="C70" s="42"/>
      <c r="D70" s="43"/>
      <c r="E70" s="42"/>
      <c r="F70" s="43"/>
      <c r="G70" s="44"/>
      <c r="H70" s="45"/>
      <c r="I70" s="45"/>
      <c r="J70" s="45"/>
      <c r="K70" s="45"/>
      <c r="L70" s="43"/>
      <c r="M70" s="43"/>
    </row>
    <row r="71" spans="1:13">
      <c r="A71" s="42"/>
      <c r="B71" s="42"/>
      <c r="C71" s="42"/>
      <c r="D71" s="43"/>
      <c r="E71" s="42"/>
      <c r="F71" s="43"/>
      <c r="G71" s="44"/>
      <c r="H71" s="45"/>
      <c r="I71" s="45"/>
      <c r="J71" s="45"/>
      <c r="K71" s="45"/>
      <c r="L71" s="43"/>
      <c r="M71" s="43"/>
    </row>
    <row r="72" spans="1:13">
      <c r="A72" s="42"/>
      <c r="B72" s="42"/>
      <c r="C72" s="42"/>
      <c r="D72" s="43"/>
      <c r="E72" s="42"/>
      <c r="F72" s="43"/>
      <c r="G72" s="44"/>
      <c r="H72" s="45"/>
      <c r="I72" s="45"/>
      <c r="J72" s="45"/>
      <c r="K72" s="45"/>
      <c r="L72" s="43"/>
      <c r="M72" s="43"/>
    </row>
    <row r="73" spans="1:13">
      <c r="A73" s="42"/>
      <c r="B73" s="42"/>
      <c r="C73" s="42"/>
      <c r="D73" s="43"/>
      <c r="E73" s="42"/>
      <c r="F73" s="43"/>
      <c r="G73" s="44"/>
      <c r="H73" s="45"/>
      <c r="I73" s="45"/>
      <c r="J73" s="45"/>
      <c r="K73" s="45"/>
      <c r="L73" s="43"/>
      <c r="M73" s="43"/>
    </row>
    <row r="74" spans="1:13">
      <c r="A74" s="42"/>
      <c r="B74" s="42"/>
      <c r="C74" s="42"/>
      <c r="D74" s="43"/>
      <c r="E74" s="42"/>
      <c r="F74" s="43"/>
      <c r="G74" s="44"/>
      <c r="H74" s="45"/>
      <c r="I74" s="45"/>
      <c r="J74" s="45"/>
      <c r="K74" s="45"/>
      <c r="L74" s="43"/>
      <c r="M74" s="43"/>
    </row>
    <row r="75" spans="1:13">
      <c r="A75" s="42"/>
      <c r="B75" s="42"/>
      <c r="C75" s="42"/>
      <c r="D75" s="43"/>
      <c r="E75" s="42"/>
      <c r="F75" s="43"/>
      <c r="G75" s="44"/>
      <c r="H75" s="45"/>
      <c r="I75" s="45"/>
      <c r="J75" s="45"/>
      <c r="K75" s="45"/>
      <c r="L75" s="43"/>
      <c r="M75" s="43"/>
    </row>
    <row r="76" spans="1:13">
      <c r="A76" s="42"/>
      <c r="B76" s="42"/>
      <c r="C76" s="42"/>
      <c r="D76" s="43"/>
      <c r="E76" s="42"/>
      <c r="F76" s="43"/>
      <c r="G76" s="44"/>
      <c r="H76" s="45"/>
      <c r="I76" s="45"/>
      <c r="J76" s="45"/>
      <c r="K76" s="45"/>
      <c r="L76" s="43"/>
      <c r="M76" s="43"/>
    </row>
    <row r="77" spans="1:13">
      <c r="A77" s="42"/>
      <c r="B77" s="42"/>
      <c r="C77" s="42"/>
      <c r="D77" s="43"/>
      <c r="E77" s="42"/>
      <c r="F77" s="43"/>
      <c r="G77" s="44"/>
      <c r="H77" s="45"/>
      <c r="I77" s="45"/>
      <c r="J77" s="45"/>
      <c r="K77" s="45"/>
      <c r="L77" s="43"/>
      <c r="M77" s="43"/>
    </row>
    <row r="78" spans="1:13">
      <c r="A78" s="42"/>
      <c r="B78" s="42"/>
      <c r="C78" s="42"/>
      <c r="D78" s="43"/>
      <c r="E78" s="42"/>
      <c r="F78" s="43"/>
      <c r="G78" s="44"/>
      <c r="H78" s="45"/>
      <c r="I78" s="45"/>
      <c r="J78" s="45"/>
      <c r="K78" s="45"/>
      <c r="L78" s="43"/>
      <c r="M78" s="43"/>
    </row>
    <row r="79" spans="1:13">
      <c r="A79" s="42"/>
      <c r="B79" s="42"/>
      <c r="C79" s="42"/>
      <c r="D79" s="43"/>
      <c r="E79" s="42"/>
      <c r="F79" s="43"/>
      <c r="G79" s="44"/>
      <c r="H79" s="45"/>
      <c r="I79" s="45"/>
      <c r="J79" s="45"/>
      <c r="K79" s="45"/>
      <c r="L79" s="43"/>
      <c r="M79" s="43"/>
    </row>
    <row r="80" spans="1:13">
      <c r="A80" s="42"/>
      <c r="B80" s="42"/>
      <c r="C80" s="42"/>
      <c r="D80" s="43"/>
      <c r="E80" s="42"/>
      <c r="F80" s="43"/>
      <c r="G80" s="44"/>
      <c r="H80" s="45"/>
      <c r="I80" s="45"/>
      <c r="J80" s="45"/>
      <c r="K80" s="45"/>
      <c r="L80" s="43"/>
      <c r="M80" s="43"/>
    </row>
    <row r="81" spans="1:13">
      <c r="A81" s="42"/>
      <c r="B81" s="42"/>
      <c r="C81" s="42"/>
      <c r="D81" s="43"/>
      <c r="E81" s="42"/>
      <c r="F81" s="43"/>
      <c r="G81" s="44"/>
      <c r="H81" s="45"/>
      <c r="I81" s="45"/>
      <c r="J81" s="45"/>
      <c r="K81" s="45"/>
      <c r="L81" s="43"/>
      <c r="M81" s="43"/>
    </row>
    <row r="82" spans="1:13">
      <c r="A82" s="42"/>
      <c r="B82" s="42"/>
      <c r="C82" s="42"/>
      <c r="D82" s="43"/>
      <c r="E82" s="42"/>
      <c r="F82" s="43"/>
      <c r="G82" s="44"/>
      <c r="H82" s="45"/>
      <c r="I82" s="45"/>
      <c r="J82" s="45"/>
      <c r="K82" s="45"/>
      <c r="L82" s="43"/>
      <c r="M82" s="43"/>
    </row>
    <row r="83" spans="1:13">
      <c r="A83" s="42"/>
      <c r="B83" s="42"/>
      <c r="C83" s="42"/>
      <c r="D83" s="43"/>
      <c r="E83" s="42"/>
      <c r="F83" s="43"/>
      <c r="G83" s="44"/>
      <c r="H83" s="45"/>
      <c r="I83" s="45"/>
      <c r="J83" s="45"/>
      <c r="K83" s="45"/>
      <c r="L83" s="43"/>
      <c r="M83" s="43"/>
    </row>
    <row r="84" spans="1:13">
      <c r="A84" s="42"/>
      <c r="B84" s="42"/>
      <c r="C84" s="42"/>
      <c r="D84" s="43"/>
      <c r="E84" s="42"/>
      <c r="F84" s="43"/>
      <c r="G84" s="44"/>
      <c r="H84" s="45"/>
      <c r="I84" s="45"/>
      <c r="J84" s="45"/>
      <c r="K84" s="45"/>
      <c r="L84" s="43"/>
      <c r="M84" s="43"/>
    </row>
    <row r="85" spans="1:13">
      <c r="A85" s="42"/>
      <c r="B85" s="42"/>
      <c r="C85" s="42"/>
      <c r="D85" s="43"/>
      <c r="E85" s="42"/>
      <c r="F85" s="43"/>
      <c r="G85" s="44"/>
      <c r="H85" s="45"/>
      <c r="I85" s="45"/>
      <c r="J85" s="45"/>
      <c r="K85" s="45"/>
      <c r="L85" s="43"/>
      <c r="M85" s="43"/>
    </row>
    <row r="86" spans="1:13">
      <c r="A86" s="42"/>
      <c r="B86" s="42"/>
      <c r="C86" s="42"/>
      <c r="D86" s="43"/>
      <c r="E86" s="42"/>
      <c r="F86" s="43"/>
      <c r="G86" s="44"/>
      <c r="H86" s="45"/>
      <c r="I86" s="45"/>
      <c r="J86" s="45"/>
      <c r="K86" s="45"/>
      <c r="L86" s="43"/>
      <c r="M86" s="43"/>
    </row>
    <row r="87" spans="1:13">
      <c r="A87" s="42"/>
      <c r="B87" s="42"/>
      <c r="C87" s="42"/>
      <c r="D87" s="43"/>
      <c r="E87" s="42"/>
      <c r="F87" s="43"/>
      <c r="G87" s="44"/>
      <c r="H87" s="45"/>
      <c r="I87" s="45"/>
      <c r="J87" s="45"/>
      <c r="K87" s="45"/>
      <c r="L87" s="43"/>
      <c r="M87" s="43"/>
    </row>
    <row r="88" spans="1:13">
      <c r="A88" s="42"/>
      <c r="B88" s="42"/>
      <c r="C88" s="42"/>
      <c r="D88" s="43"/>
      <c r="E88" s="42"/>
      <c r="F88" s="43"/>
      <c r="G88" s="44"/>
      <c r="H88" s="45"/>
      <c r="I88" s="45"/>
      <c r="J88" s="45"/>
      <c r="K88" s="45"/>
      <c r="L88" s="43"/>
      <c r="M88" s="43"/>
    </row>
    <row r="89" spans="1:13">
      <c r="A89" s="42"/>
      <c r="B89" s="42"/>
      <c r="C89" s="42"/>
      <c r="D89" s="43"/>
      <c r="E89" s="42"/>
      <c r="F89" s="43"/>
      <c r="G89" s="44"/>
      <c r="H89" s="45"/>
      <c r="I89" s="45"/>
      <c r="J89" s="45"/>
      <c r="K89" s="45"/>
      <c r="L89" s="43"/>
      <c r="M89" s="43"/>
    </row>
    <row r="90" spans="1:13">
      <c r="A90" s="42"/>
      <c r="B90" s="42"/>
      <c r="C90" s="42"/>
      <c r="D90" s="43"/>
      <c r="E90" s="42"/>
      <c r="F90" s="43"/>
      <c r="G90" s="44"/>
      <c r="H90" s="45"/>
      <c r="I90" s="45"/>
      <c r="J90" s="45"/>
      <c r="K90" s="45"/>
      <c r="L90" s="43"/>
      <c r="M90" s="43"/>
    </row>
    <row r="91" spans="1:13">
      <c r="A91" s="42"/>
      <c r="B91" s="42"/>
      <c r="C91" s="42"/>
      <c r="D91" s="43"/>
      <c r="E91" s="42"/>
      <c r="F91" s="43"/>
      <c r="G91" s="44"/>
      <c r="H91" s="45"/>
      <c r="I91" s="45"/>
      <c r="J91" s="45"/>
      <c r="K91" s="45"/>
      <c r="L91" s="43"/>
      <c r="M91" s="43"/>
    </row>
    <row r="92" spans="1:13">
      <c r="A92" s="42"/>
      <c r="B92" s="42"/>
      <c r="C92" s="42"/>
      <c r="D92" s="43"/>
      <c r="E92" s="42"/>
      <c r="F92" s="43"/>
      <c r="G92" s="44"/>
      <c r="H92" s="45"/>
      <c r="I92" s="45"/>
      <c r="J92" s="45"/>
      <c r="K92" s="45"/>
      <c r="L92" s="43"/>
      <c r="M92" s="43"/>
    </row>
    <row r="93" spans="1:13">
      <c r="A93" s="42"/>
      <c r="B93" s="42"/>
      <c r="C93" s="42"/>
      <c r="D93" s="43"/>
      <c r="E93" s="42"/>
      <c r="F93" s="43"/>
      <c r="G93" s="44"/>
      <c r="H93" s="45"/>
      <c r="I93" s="45"/>
      <c r="J93" s="45"/>
      <c r="K93" s="45"/>
      <c r="L93" s="43"/>
      <c r="M93" s="43"/>
    </row>
    <row r="94" spans="1:13">
      <c r="A94" s="42"/>
      <c r="B94" s="42"/>
      <c r="C94" s="42"/>
      <c r="D94" s="43"/>
      <c r="E94" s="42"/>
      <c r="F94" s="43"/>
      <c r="G94" s="44"/>
      <c r="H94" s="45"/>
      <c r="I94" s="45"/>
      <c r="J94" s="45"/>
      <c r="K94" s="45"/>
      <c r="L94" s="43"/>
      <c r="M94" s="43"/>
    </row>
    <row r="95" spans="1:13">
      <c r="A95" s="42"/>
      <c r="B95" s="42"/>
      <c r="C95" s="42"/>
      <c r="D95" s="43"/>
      <c r="E95" s="42"/>
      <c r="F95" s="43"/>
      <c r="G95" s="44"/>
      <c r="H95" s="45"/>
      <c r="I95" s="45"/>
      <c r="J95" s="45"/>
      <c r="K95" s="45"/>
      <c r="L95" s="43"/>
      <c r="M95" s="43"/>
    </row>
    <row r="96" spans="1:13">
      <c r="A96" s="42"/>
      <c r="B96" s="42"/>
      <c r="C96" s="42"/>
      <c r="D96" s="43"/>
      <c r="E96" s="42"/>
      <c r="F96" s="43"/>
      <c r="G96" s="44"/>
      <c r="H96" s="45"/>
      <c r="I96" s="45"/>
      <c r="J96" s="45"/>
      <c r="K96" s="45"/>
      <c r="L96" s="43"/>
      <c r="M96" s="43"/>
    </row>
    <row r="97" spans="1:13">
      <c r="A97" s="42"/>
      <c r="B97" s="42"/>
      <c r="C97" s="42"/>
      <c r="D97" s="43"/>
      <c r="E97" s="42"/>
      <c r="F97" s="43"/>
      <c r="G97" s="44"/>
      <c r="H97" s="45"/>
      <c r="I97" s="45"/>
      <c r="J97" s="45"/>
      <c r="K97" s="45"/>
      <c r="L97" s="43"/>
      <c r="M97" s="43"/>
    </row>
    <row r="98" spans="1:13">
      <c r="A98" s="42"/>
      <c r="B98" s="42"/>
      <c r="C98" s="42"/>
      <c r="D98" s="43"/>
      <c r="E98" s="42"/>
      <c r="F98" s="43"/>
      <c r="G98" s="44"/>
      <c r="H98" s="45"/>
      <c r="I98" s="45"/>
      <c r="J98" s="45"/>
      <c r="K98" s="45"/>
      <c r="L98" s="43"/>
      <c r="M98" s="43"/>
    </row>
    <row r="99" spans="1:13">
      <c r="A99" s="42"/>
      <c r="B99" s="42"/>
      <c r="C99" s="42"/>
      <c r="D99" s="43"/>
      <c r="E99" s="42"/>
      <c r="F99" s="43"/>
      <c r="G99" s="44"/>
      <c r="H99" s="45"/>
      <c r="I99" s="45"/>
      <c r="J99" s="45"/>
      <c r="K99" s="45"/>
      <c r="L99" s="43"/>
      <c r="M99" s="43"/>
    </row>
    <row r="100" spans="1:13">
      <c r="A100" s="42"/>
      <c r="B100" s="42"/>
      <c r="C100" s="42"/>
      <c r="D100" s="43"/>
      <c r="E100" s="42"/>
      <c r="F100" s="43"/>
      <c r="G100" s="44"/>
      <c r="H100" s="45"/>
      <c r="I100" s="45"/>
      <c r="J100" s="45"/>
      <c r="K100" s="45"/>
      <c r="L100" s="43"/>
      <c r="M100" s="43"/>
    </row>
    <row r="101" spans="1:13">
      <c r="A101" s="42"/>
      <c r="B101" s="42"/>
      <c r="C101" s="42"/>
      <c r="D101" s="43"/>
      <c r="E101" s="42"/>
      <c r="F101" s="43"/>
      <c r="G101" s="44"/>
      <c r="H101" s="45"/>
      <c r="I101" s="45"/>
      <c r="J101" s="45"/>
      <c r="K101" s="45"/>
      <c r="L101" s="43"/>
      <c r="M101" s="43"/>
    </row>
    <row r="102" spans="1:13">
      <c r="A102" s="42"/>
      <c r="B102" s="42"/>
      <c r="C102" s="42"/>
      <c r="D102" s="43"/>
      <c r="E102" s="42"/>
      <c r="F102" s="43"/>
      <c r="G102" s="44"/>
      <c r="H102" s="45"/>
      <c r="I102" s="45"/>
      <c r="J102" s="45"/>
      <c r="K102" s="45"/>
      <c r="L102" s="43"/>
      <c r="M102" s="43"/>
    </row>
    <row r="103" spans="1:13">
      <c r="A103" s="42"/>
      <c r="B103" s="42"/>
      <c r="C103" s="42"/>
      <c r="D103" s="43"/>
      <c r="E103" s="42"/>
      <c r="F103" s="43"/>
      <c r="G103" s="44"/>
      <c r="H103" s="45"/>
      <c r="I103" s="45"/>
      <c r="J103" s="45"/>
      <c r="K103" s="45"/>
      <c r="L103" s="43"/>
      <c r="M103" s="43"/>
    </row>
    <row r="104" spans="1:13">
      <c r="A104" s="42"/>
      <c r="B104" s="42"/>
      <c r="C104" s="42"/>
      <c r="D104" s="43"/>
      <c r="E104" s="42"/>
      <c r="F104" s="43"/>
      <c r="G104" s="44"/>
      <c r="H104" s="45"/>
      <c r="I104" s="45"/>
      <c r="J104" s="45"/>
      <c r="K104" s="45"/>
      <c r="L104" s="43"/>
      <c r="M104" s="43"/>
    </row>
    <row r="105" spans="1:13">
      <c r="A105" s="42"/>
      <c r="B105" s="42"/>
      <c r="C105" s="42"/>
      <c r="D105" s="43"/>
      <c r="E105" s="42"/>
      <c r="F105" s="43"/>
      <c r="G105" s="44"/>
      <c r="H105" s="45"/>
      <c r="I105" s="45"/>
      <c r="J105" s="45"/>
      <c r="K105" s="45"/>
      <c r="L105" s="43"/>
      <c r="M105" s="43"/>
    </row>
    <row r="106" spans="1:13">
      <c r="A106" s="42"/>
      <c r="B106" s="42"/>
      <c r="C106" s="42"/>
      <c r="D106" s="43"/>
      <c r="E106" s="42"/>
      <c r="F106" s="43"/>
      <c r="G106" s="44"/>
      <c r="H106" s="45"/>
      <c r="I106" s="45"/>
      <c r="J106" s="45"/>
      <c r="K106" s="45"/>
      <c r="L106" s="43"/>
      <c r="M106" s="43"/>
    </row>
    <row r="107" spans="1:13">
      <c r="A107" s="42"/>
      <c r="B107" s="42"/>
      <c r="C107" s="42"/>
      <c r="D107" s="43"/>
      <c r="E107" s="42"/>
      <c r="F107" s="43"/>
      <c r="G107" s="44"/>
      <c r="H107" s="45"/>
      <c r="I107" s="45"/>
      <c r="J107" s="45"/>
      <c r="K107" s="45"/>
      <c r="L107" s="43"/>
      <c r="M107" s="43"/>
    </row>
    <row r="108" spans="1:13">
      <c r="A108" s="42"/>
      <c r="B108" s="42"/>
      <c r="C108" s="42"/>
      <c r="D108" s="43"/>
      <c r="E108" s="42"/>
      <c r="F108" s="43"/>
      <c r="G108" s="44"/>
      <c r="H108" s="45"/>
      <c r="I108" s="45"/>
      <c r="J108" s="45"/>
      <c r="K108" s="45"/>
      <c r="L108" s="43"/>
      <c r="M108" s="43"/>
    </row>
    <row r="109" spans="1:13">
      <c r="A109" s="42"/>
      <c r="B109" s="42"/>
      <c r="C109" s="42"/>
      <c r="D109" s="43"/>
      <c r="E109" s="42"/>
      <c r="F109" s="43"/>
      <c r="G109" s="44"/>
      <c r="H109" s="45"/>
      <c r="I109" s="45"/>
      <c r="J109" s="45"/>
      <c r="K109" s="45"/>
      <c r="L109" s="43"/>
      <c r="M109" s="43"/>
    </row>
    <row r="110" spans="1:13">
      <c r="A110" s="42"/>
      <c r="B110" s="42"/>
      <c r="C110" s="42"/>
      <c r="D110" s="43"/>
      <c r="E110" s="42"/>
      <c r="F110" s="43"/>
      <c r="G110" s="44"/>
      <c r="H110" s="45"/>
      <c r="I110" s="45"/>
      <c r="J110" s="45"/>
      <c r="K110" s="45"/>
      <c r="L110" s="43"/>
      <c r="M110" s="43"/>
    </row>
    <row r="111" spans="1:13">
      <c r="A111" s="42"/>
      <c r="B111" s="42"/>
      <c r="C111" s="42"/>
      <c r="D111" s="43"/>
      <c r="E111" s="42"/>
      <c r="F111" s="43"/>
      <c r="G111" s="44"/>
      <c r="H111" s="45"/>
      <c r="I111" s="45"/>
      <c r="J111" s="45"/>
      <c r="K111" s="45"/>
      <c r="L111" s="43"/>
      <c r="M111" s="43"/>
    </row>
    <row r="112" spans="1:13">
      <c r="A112" s="42"/>
      <c r="B112" s="42"/>
      <c r="C112" s="42"/>
      <c r="D112" s="43"/>
      <c r="E112" s="42"/>
      <c r="F112" s="43"/>
      <c r="G112" s="44"/>
      <c r="H112" s="45"/>
      <c r="I112" s="45"/>
      <c r="J112" s="45"/>
      <c r="K112" s="45"/>
      <c r="L112" s="43"/>
      <c r="M112" s="43"/>
    </row>
    <row r="113" spans="1:13">
      <c r="A113" s="42"/>
      <c r="B113" s="42"/>
      <c r="C113" s="42"/>
      <c r="D113" s="43"/>
      <c r="E113" s="42"/>
      <c r="F113" s="43"/>
      <c r="G113" s="44"/>
      <c r="H113" s="45"/>
      <c r="I113" s="45"/>
      <c r="J113" s="45"/>
      <c r="K113" s="45"/>
      <c r="L113" s="43"/>
      <c r="M113" s="43"/>
    </row>
  </sheetData>
  <conditionalFormatting sqref="I5:I62 L5:M62">
    <cfRule type="expression" dxfId="1" priority="3" stopIfTrue="1">
      <formula>ISBLANK(I5)</formula>
    </cfRule>
  </conditionalFormatting>
  <conditionalFormatting sqref="A1:D1 F1:M1">
    <cfRule type="expression" dxfId="0" priority="4" stopIfTrue="1">
      <formula>LEN($E$2)&gt;1</formula>
    </cfRule>
  </conditionalFormatting>
  <dataValidations count="17">
    <dataValidation type="decimal" allowBlank="1" showInputMessage="1" showErrorMessage="1" errorTitle="Budget Office" error="Please enter a number." sqref="K5:K62" xr:uid="{00000000-0002-0000-0000-000000000000}">
      <formula1>-1000000000</formula1>
      <formula2>1000000000</formula2>
    </dataValidation>
    <dataValidation type="decimal" allowBlank="1" showInputMessage="1" showErrorMessage="1" errorTitle="Budget Office" error="Please enter a positive number." sqref="G5:H62" xr:uid="{00000000-0002-0000-0000-000001000000}">
      <formula1>0</formula1>
      <formula2>1000000000</formula2>
    </dataValidation>
    <dataValidation allowBlank="1" showErrorMessage="1" sqref="I5:I62 A1:C1 L5:M62" xr:uid="{00000000-0002-0000-0000-000002000000}"/>
    <dataValidation allowBlank="1" showInputMessage="1" showErrorMessage="1" promptTitle="Formula needed if cell is red!" prompt="_x000a_It shows the total amount of revenue generated._x000a__x000a_Formula:_x000a_= Subtotal Revenue from Rates + Subtotal Other Revenue_x000a__x000a_Do not change fomula." sqref="L4" xr:uid="{00000000-0002-0000-0000-000003000000}"/>
    <dataValidation allowBlank="1" showInputMessage="1" showErrorMessage="1" prompt="Input the corresponding other revenue amount._x000a__x000a_Instructions:_x000a_- Enter a negative number._x000a_" sqref="K4" xr:uid="{00000000-0002-0000-0000-000004000000}"/>
    <dataValidation allowBlank="1" showInputMessage="1" showErrorMessage="1" prompt="If needed, input the desired other revenue description." sqref="J4" xr:uid="{00000000-0002-0000-0000-000005000000}"/>
    <dataValidation allowBlank="1" showInputMessage="1" showErrorMessage="1" promptTitle="Formula needed if cell is red!" prompt="_x000a_It shows the amount of revenue generated by the rate for the corresponding number of units._x000a__x000a_Formula:_x000a_= - ( Rate * Number of Units)_x000a__x000a_Do not change formula." sqref="I4" xr:uid="{00000000-0002-0000-0000-000006000000}"/>
    <dataValidation allowBlank="1" showInputMessage="1" showErrorMessage="1" prompt="Input the corresponding number of units for the rate._x000a__x000a_Instructions:_x000a_- Enter a positive number." sqref="H4" xr:uid="{00000000-0002-0000-0000-000007000000}"/>
    <dataValidation allowBlank="1" showInputMessage="1" showErrorMessage="1" prompt="Input the corresponding rate amount._x000a__x000a_Instructions:_x000a_- Enter a positive number._x000a_" sqref="G4" xr:uid="{00000000-0002-0000-0000-000008000000}"/>
    <dataValidation allowBlank="1" showInputMessage="1" showErrorMessage="1" prompt="Input the desired rate description." sqref="F4" xr:uid="{00000000-0002-0000-0000-000009000000}"/>
    <dataValidation allowBlank="1" showInputMessage="1" showErrorMessage="1" prompt="Input the account that will reflect the revenue._x000a__x000a_Instructions:_x000a_- Use the drop-down list that appears when clicking inside the cell, or enter the desired account in a &quot;0000&quot; format" sqref="D4" xr:uid="{00000000-0002-0000-0000-00000A000000}"/>
    <dataValidation allowBlank="1" showInputMessage="1" showErrorMessage="1" promptTitle="Formula needed if cell is red!" prompt="_x000a_It shows the account-CFS code. _x000a__x000a_Do not change formula." sqref="M4" xr:uid="{00000000-0002-0000-0000-00000B000000}"/>
    <dataValidation allowBlank="1" showInputMessage="1" showErrorMessage="1" prompt="It shows the total for the current selection (given by filtered values)" sqref="K2:L2 I2" xr:uid="{00000000-0002-0000-0000-00000C000000}"/>
    <dataValidation allowBlank="1" showInputMessage="1" showErrorMessage="1" promptTitle="See Technical Guidelines!" prompt="_x000a_If red, total revenue here does not equal the amount on Line Item. _x000a__x000a_This can be caused by using:_x000a_- an account that is not on Line Item (add the acct. on the Line Item)_x000a_- a CFS that is not on Line Item (add the CFS on Pers. Summary &amp; Line Item)" sqref="D1 F1:M1" xr:uid="{00000000-0002-0000-0000-00000D000000}"/>
    <dataValidation allowBlank="1" showInputMessage="1" showErrorMessage="1" promptTitle="Insert rows only above this row!" prompt="_x000a_Instructions:_x000a_Use one of the following methods:_x000a_- insert an empty row and then copy formulas (where applicable)._x000a_- copy an entire row from this tab._x000a__x000a_DO NOT DELETE THIS ROW!_x000a_DO NOT WRITE IN THIS ROW!" sqref="A63:M63" xr:uid="{00000000-0002-0000-0000-00000E000000}"/>
    <dataValidation allowBlank="1" showInputMessage="1" showErrorMessage="1" promptTitle="Do not insert rows here!" prompt="_x000a_If needed, insert rows ONLY ABOVE the shaded row_x000a__x000a_Instructions:_x000a_Use one of the following methods:_x000a_- insert an empty row and then copy formulas (where applicable)._x000a_- copy an entire row from this tab." sqref="A64:M113" xr:uid="{00000000-0002-0000-0000-00000F000000}"/>
    <dataValidation allowBlank="1" showInputMessage="1" showErrorMessage="1" prompt="Input the CFS that will reflect the revenue._x000a__x000a_Instructions:_x000a_- Use the drop-down list that appears when clicking inside the cell, or enter the desired CFS._x000a_- If not on the list, insert the CFS on the 'Personnel Summary' tab first." sqref="A4:C4 E4" xr:uid="{00000000-0002-0000-0000-000010000000}"/>
  </dataValidations>
  <pageMargins left="0.26" right="0.27" top="0.35" bottom="0.48" header="0.28000000000000003" footer="0.3"/>
  <pageSetup scale="49" fitToHeight="0" orientation="landscape" r:id="rId1"/>
  <headerFooter alignWithMargins="0">
    <oddFooter>&amp;L&amp;8&amp;F&amp;C&amp;8page &amp;P of &amp;N&amp;R&amp;8&amp;A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CD4C3071CCC4BB63F0906F52BE455" ma:contentTypeVersion="12" ma:contentTypeDescription="Create a new document." ma:contentTypeScope="" ma:versionID="d4f22a5e610fd42a9b010c4f8a22210b">
  <xsd:schema xmlns:xsd="http://www.w3.org/2001/XMLSchema" xmlns:xs="http://www.w3.org/2001/XMLSchema" xmlns:p="http://schemas.microsoft.com/office/2006/metadata/properties" xmlns:ns1="http://schemas.microsoft.com/sharepoint/v3" xmlns:ns2="4e361386-db3a-4b6e-a40e-cbc9df9c20e1" targetNamespace="http://schemas.microsoft.com/office/2006/metadata/properties" ma:root="true" ma:fieldsID="d9805505b373af007675f865a5b6b5e2" ns1:_="" ns2:_="">
    <xsd:import namespace="http://schemas.microsoft.com/sharepoint/v3"/>
    <xsd:import namespace="4e361386-db3a-4b6e-a40e-cbc9df9c2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1386-db3a-4b6e-a40e-cbc9df9c2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8345F6-0FF5-44C8-A340-F7BF504D0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361386-db3a-4b6e-a40e-cbc9df9c2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C4CA4-0F6A-43B1-BEB8-BD7337C17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4D8A-BB99-4036-8423-3CB7F7C90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</vt:lpstr>
      <vt:lpstr>Revenue!Print_Area</vt:lpstr>
      <vt:lpstr>SplitTable_Revenue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Walker</dc:creator>
  <cp:lastModifiedBy>Jake Bontempo</cp:lastModifiedBy>
  <dcterms:created xsi:type="dcterms:W3CDTF">2018-06-27T16:11:38Z</dcterms:created>
  <dcterms:modified xsi:type="dcterms:W3CDTF">2022-05-23T13:27:40Z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0x01010069FCD4C3071CCC4BB63F0906F52BE455</vt:lpwstr>
  </property>
</Properties>
</file>